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hidePivotFieldList="1"/>
  <mc:AlternateContent xmlns:mc="http://schemas.openxmlformats.org/markup-compatibility/2006">
    <mc:Choice Requires="x15">
      <x15ac:absPath xmlns:x15ac="http://schemas.microsoft.com/office/spreadsheetml/2010/11/ac" url="https://cboe-my.sharepoint.com/personal/dfay_cboe_com/Documents/Documents/"/>
    </mc:Choice>
  </mc:AlternateContent>
  <xr:revisionPtr revIDLastSave="0" documentId="8_{B49A7356-401D-4B15-B27E-D45907F4EF04}" xr6:coauthVersionLast="47" xr6:coauthVersionMax="47" xr10:uidLastSave="{00000000-0000-0000-0000-000000000000}"/>
  <bookViews>
    <workbookView xWindow="-110" yWindow="-110" windowWidth="22780" windowHeight="14540" firstSheet="1" activeTab="1" xr2:uid="{00000000-000D-0000-FFFF-FFFF00000000}"/>
  </bookViews>
  <sheets>
    <sheet name="Cognos_Office_Connection_Cache" sheetId="15" state="veryHidden" r:id="rId1"/>
    <sheet name="2025" sheetId="18" r:id="rId2"/>
  </sheets>
  <externalReferences>
    <externalReference r:id="rId3"/>
  </externalReferences>
  <definedNames>
    <definedName name="ID" localSheetId="1" hidden="1">"0b3886ce-a0ea-4851-91a4-330dc379342d"</definedName>
    <definedName name="ID" localSheetId="0" hidden="1">"5de41c5b-0acc-4e9c-96c5-484350ad5bc9"</definedName>
    <definedName name="ID_1" localSheetId="1" hidden="1">"0c189505-845d-4703-b1b3-f70b057819f4"</definedName>
    <definedName name="_xlnm.Print_Area" localSheetId="1">'2025'!$M$3:$AD$71</definedName>
    <definedName name="Server">[1]Inputs!$C$17</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7" i="18" l="1"/>
  <c r="D87" i="18"/>
</calcChain>
</file>

<file path=xl/sharedStrings.xml><?xml version="1.0" encoding="utf-8"?>
<sst xmlns="http://schemas.openxmlformats.org/spreadsheetml/2006/main" count="367" uniqueCount="188">
  <si>
    <t>TM1:Assumptions</t>
  </si>
  <si>
    <t>TM1:Revenue</t>
  </si>
  <si>
    <t>TM1:Market Metrics</t>
  </si>
  <si>
    <t>TM1:FX Rates</t>
  </si>
  <si>
    <t>Jan 2025 Rolling</t>
  </si>
  <si>
    <t>Feb 2025 Rolling</t>
  </si>
  <si>
    <t>Mar 2025 Rolling</t>
  </si>
  <si>
    <t>Apr 2025 Rolling</t>
  </si>
  <si>
    <t>May 2025 Rolling</t>
  </si>
  <si>
    <t>Jun 2025 Rolling</t>
  </si>
  <si>
    <t>Jul 2025 Rolling</t>
  </si>
  <si>
    <t>Aug 2025 Rolling</t>
  </si>
  <si>
    <t>Sep 2025 Rolling</t>
  </si>
  <si>
    <t>Oct 2025 Rolling</t>
  </si>
  <si>
    <t>Nov 2025 Rolling</t>
  </si>
  <si>
    <t>Dec 2025 Rolling</t>
  </si>
  <si>
    <t>2025-03 QTD</t>
  </si>
  <si>
    <t>2025-05 QTD</t>
  </si>
  <si>
    <t>2025-09 QTD</t>
  </si>
  <si>
    <t>2025-12 QTD</t>
  </si>
  <si>
    <t>2025-05 YTD</t>
  </si>
  <si>
    <t>2025-04 QTD</t>
  </si>
  <si>
    <t>Act</t>
  </si>
  <si>
    <t>ACT</t>
  </si>
  <si>
    <t>2025-01</t>
  </si>
  <si>
    <t>2025-02</t>
  </si>
  <si>
    <t>2025-03</t>
  </si>
  <si>
    <t>2025-04</t>
  </si>
  <si>
    <t>2025-05</t>
  </si>
  <si>
    <t>2025-06</t>
  </si>
  <si>
    <t>2025-07</t>
  </si>
  <si>
    <t>2025-08</t>
  </si>
  <si>
    <t>2025-09</t>
  </si>
  <si>
    <t>2025-10</t>
  </si>
  <si>
    <t>2025-11</t>
  </si>
  <si>
    <t>2025-12</t>
  </si>
  <si>
    <t>2025-06 QTD</t>
  </si>
  <si>
    <t>2025-06 YTD</t>
  </si>
  <si>
    <t>2025-04 YTD</t>
  </si>
  <si>
    <t>ZZ</t>
  </si>
  <si>
    <t>RPT_USD</t>
  </si>
  <si>
    <t>Amount</t>
  </si>
  <si>
    <t>Cboe Global Markets Volume &amp; Revenue Per Contract/Net Revenue Capture Report - 2025</t>
  </si>
  <si>
    <t>Total Department</t>
  </si>
  <si>
    <t>TM1:CBOE Metrics</t>
  </si>
  <si>
    <t>Unspecified</t>
  </si>
  <si>
    <t>All Customers</t>
  </si>
  <si>
    <t>Total Normalized</t>
  </si>
  <si>
    <t>Period</t>
  </si>
  <si>
    <t>Jan-25</t>
  </si>
  <si>
    <t>Feb-25</t>
  </si>
  <si>
    <t>Mar-25</t>
  </si>
  <si>
    <t>Apr-25</t>
  </si>
  <si>
    <t>May-25</t>
  </si>
  <si>
    <t>Jun-25</t>
  </si>
  <si>
    <t>Jul-25</t>
  </si>
  <si>
    <t>Aug-25</t>
  </si>
  <si>
    <t>Sep-25</t>
  </si>
  <si>
    <t>Oct-25</t>
  </si>
  <si>
    <t>Nov-25</t>
  </si>
  <si>
    <t>Dec-25</t>
  </si>
  <si>
    <t>1Q25</t>
  </si>
  <si>
    <t>2Q25</t>
  </si>
  <si>
    <t>3Q25</t>
  </si>
  <si>
    <t>4Q25</t>
  </si>
  <si>
    <t>Year TD</t>
  </si>
  <si>
    <t>Trading Days</t>
  </si>
  <si>
    <t>U.S.</t>
  </si>
  <si>
    <t>Options, Futures &amp; U.S. Equities</t>
  </si>
  <si>
    <t>Canada</t>
  </si>
  <si>
    <t>Canadian Equities</t>
  </si>
  <si>
    <t>Europe</t>
  </si>
  <si>
    <t>European Equities</t>
  </si>
  <si>
    <t>Australia</t>
  </si>
  <si>
    <t>Australian Equities</t>
  </si>
  <si>
    <t>Japan</t>
  </si>
  <si>
    <t>Japanese Equities</t>
  </si>
  <si>
    <t>FX</t>
  </si>
  <si>
    <t>Global FX</t>
  </si>
  <si>
    <t>Responsibility</t>
  </si>
  <si>
    <t>FIN Segment</t>
  </si>
  <si>
    <t>Product (Name)</t>
  </si>
  <si>
    <t>Account</t>
  </si>
  <si>
    <t>RPT Currency</t>
  </si>
  <si>
    <t>ADV/ADNV by Business Segment</t>
  </si>
  <si>
    <r>
      <t xml:space="preserve">Options </t>
    </r>
    <r>
      <rPr>
        <sz val="12"/>
        <rFont val="Arial"/>
        <family val="2"/>
      </rPr>
      <t>- ADV (contracts, thousands)</t>
    </r>
  </si>
  <si>
    <t>U.S. Options</t>
  </si>
  <si>
    <t>US Options</t>
  </si>
  <si>
    <t>US Options Multiply-Listed</t>
  </si>
  <si>
    <t>Touched ADV</t>
  </si>
  <si>
    <t>Multiply-listed options (Equities &amp; ETPs)</t>
  </si>
  <si>
    <t>US Options Index</t>
  </si>
  <si>
    <t>Index options</t>
  </si>
  <si>
    <t>Total US Options</t>
  </si>
  <si>
    <t>Total Options</t>
  </si>
  <si>
    <t>Futures</t>
  </si>
  <si>
    <t>CBOEF</t>
  </si>
  <si>
    <t>Total Futures</t>
  </si>
  <si>
    <r>
      <t xml:space="preserve">Futures </t>
    </r>
    <r>
      <rPr>
        <sz val="12"/>
        <rFont val="Arial"/>
        <family val="2"/>
      </rPr>
      <t>- ADV (contracts, thousands)</t>
    </r>
  </si>
  <si>
    <t>U.S. Equities</t>
  </si>
  <si>
    <t>US Equities - Lit</t>
  </si>
  <si>
    <t>All Products</t>
  </si>
  <si>
    <t>Matched ADV</t>
  </si>
  <si>
    <r>
      <t>U.S. Equities - Exchange</t>
    </r>
    <r>
      <rPr>
        <sz val="12"/>
        <rFont val="Arial"/>
        <family val="2"/>
      </rPr>
      <t xml:space="preserve"> - ADV (matched shares, billions)</t>
    </r>
  </si>
  <si>
    <t>BIDS</t>
  </si>
  <si>
    <t>BIDS Trading - R</t>
  </si>
  <si>
    <t>Total BIDS US</t>
  </si>
  <si>
    <r>
      <t xml:space="preserve">U.S. Equities - Off-Exchange </t>
    </r>
    <r>
      <rPr>
        <sz val="12"/>
        <rFont val="Arial"/>
        <family val="2"/>
      </rPr>
      <t>- ADV (matched shares, millions)</t>
    </r>
  </si>
  <si>
    <t>Cboe Canada</t>
  </si>
  <si>
    <t>Total Canada</t>
  </si>
  <si>
    <t>RPT_CAD</t>
  </si>
  <si>
    <t>Canadian Equities - ADV (matched shares, millions)</t>
  </si>
  <si>
    <t>Europe Eq</t>
  </si>
  <si>
    <t>Touched ADNV</t>
  </si>
  <si>
    <t>RPT_EUR</t>
  </si>
  <si>
    <r>
      <t xml:space="preserve">European Equities </t>
    </r>
    <r>
      <rPr>
        <sz val="12"/>
        <rFont val="Arial"/>
        <family val="2"/>
      </rPr>
      <t>- ADNV (€ billions)</t>
    </r>
  </si>
  <si>
    <t>Cboe Australia</t>
  </si>
  <si>
    <t>CX Australia</t>
  </si>
  <si>
    <t>RPT_AUD</t>
  </si>
  <si>
    <r>
      <t>Australian Equities</t>
    </r>
    <r>
      <rPr>
        <sz val="12"/>
        <rFont val="Arial"/>
        <family val="2"/>
      </rPr>
      <t xml:space="preserve"> - ADNV (AUD billions)</t>
    </r>
  </si>
  <si>
    <t>Cboe Japan</t>
  </si>
  <si>
    <t>CXJ Cons</t>
  </si>
  <si>
    <t>RPT_JPY</t>
  </si>
  <si>
    <r>
      <t>Japanese Equities</t>
    </r>
    <r>
      <rPr>
        <sz val="12"/>
        <rFont val="Arial"/>
        <family val="2"/>
      </rPr>
      <t xml:space="preserve"> - ADNV (JPY billions)</t>
    </r>
  </si>
  <si>
    <t>FX Seg Total</t>
  </si>
  <si>
    <r>
      <t>Global FX</t>
    </r>
    <r>
      <rPr>
        <sz val="12"/>
        <rFont val="Arial"/>
        <family val="2"/>
      </rPr>
      <t xml:space="preserve"> - ADNV ($ billions)</t>
    </r>
  </si>
  <si>
    <r>
      <t xml:space="preserve">Cboe Clear Europe </t>
    </r>
    <r>
      <rPr>
        <sz val="12"/>
        <rFont val="Arial"/>
        <family val="2"/>
      </rPr>
      <t>-</t>
    </r>
    <r>
      <rPr>
        <b/>
        <sz val="12"/>
        <rFont val="Arial"/>
        <family val="2"/>
      </rPr>
      <t xml:space="preserve"> </t>
    </r>
    <r>
      <rPr>
        <sz val="12"/>
        <rFont val="Arial"/>
        <family val="2"/>
      </rPr>
      <t>(thousands)</t>
    </r>
  </si>
  <si>
    <t>EuroCCP</t>
  </si>
  <si>
    <t>EuroCCP-Eq</t>
  </si>
  <si>
    <t>Cleared Trades</t>
  </si>
  <si>
    <t>Trades Cleared</t>
  </si>
  <si>
    <t>Net Settlements</t>
  </si>
  <si>
    <t>Net Settlement Volume</t>
  </si>
  <si>
    <t>Market Share by Business Segment</t>
  </si>
  <si>
    <t>Options</t>
  </si>
  <si>
    <t>Touched Market Share %</t>
  </si>
  <si>
    <t>Matched Market Share %</t>
  </si>
  <si>
    <t>U.S. Equities - Exchange</t>
  </si>
  <si>
    <t>Block Trading Market Share %</t>
  </si>
  <si>
    <r>
      <t>U.S. Equities - Off-Exchange ATS Block</t>
    </r>
    <r>
      <rPr>
        <sz val="12"/>
        <rFont val="Arial"/>
        <family val="2"/>
      </rPr>
      <t xml:space="preserve"> (reported on a two-month lag)</t>
    </r>
  </si>
  <si>
    <r>
      <t>Canadian Equities</t>
    </r>
    <r>
      <rPr>
        <sz val="12"/>
        <rFont val="Arial"/>
        <family val="2"/>
      </rPr>
      <t xml:space="preserve"> (reported on a one-month lag)</t>
    </r>
  </si>
  <si>
    <t>Australian Equities - Continuous</t>
  </si>
  <si>
    <t>CX Japan</t>
  </si>
  <si>
    <t>Touched Market Share Continuous Lit %</t>
  </si>
  <si>
    <t>Japanese Equities - Lit Continuous</t>
  </si>
  <si>
    <r>
      <t>Rolling Three-Month Average RPC/Net Capture</t>
    </r>
    <r>
      <rPr>
        <b/>
        <vertAlign val="superscript"/>
        <sz val="8.15"/>
        <rFont val="Arial"/>
        <family val="2"/>
      </rPr>
      <t>1</t>
    </r>
  </si>
  <si>
    <r>
      <t>Options</t>
    </r>
    <r>
      <rPr>
        <sz val="12"/>
        <rFont val="Arial"/>
        <family val="2"/>
      </rPr>
      <t xml:space="preserve"> - per contract</t>
    </r>
  </si>
  <si>
    <t>Touched Net Capture Multiply-listed</t>
  </si>
  <si>
    <t>Touched Net Capture Index</t>
  </si>
  <si>
    <t>Touched Net Capture</t>
  </si>
  <si>
    <r>
      <t>Futures</t>
    </r>
    <r>
      <rPr>
        <sz val="12"/>
        <rFont val="Arial"/>
        <family val="2"/>
      </rPr>
      <t xml:space="preserve"> - per contract</t>
    </r>
  </si>
  <si>
    <r>
      <t>U.S. Equities - Exchange</t>
    </r>
    <r>
      <rPr>
        <sz val="12"/>
        <rFont val="Arial"/>
        <family val="2"/>
      </rPr>
      <t xml:space="preserve"> - per 100 touched shares</t>
    </r>
  </si>
  <si>
    <r>
      <t>U.S. Equities - Off-Exchange</t>
    </r>
    <r>
      <rPr>
        <sz val="12"/>
        <rFont val="Arial"/>
        <family val="2"/>
      </rPr>
      <t xml:space="preserve"> - per 100 touched shares</t>
    </r>
  </si>
  <si>
    <r>
      <t>Canadian Equities</t>
    </r>
    <r>
      <rPr>
        <sz val="12"/>
        <rFont val="Arial"/>
        <family val="2"/>
      </rPr>
      <t xml:space="preserve"> - per 10,000 touched shares</t>
    </r>
  </si>
  <si>
    <r>
      <t xml:space="preserve">European Equities </t>
    </r>
    <r>
      <rPr>
        <sz val="12"/>
        <rFont val="Arial"/>
        <family val="2"/>
      </rPr>
      <t>- per matched notional value (bps)</t>
    </r>
  </si>
  <si>
    <r>
      <t xml:space="preserve">Australian Equities </t>
    </r>
    <r>
      <rPr>
        <sz val="12"/>
        <rFont val="Arial"/>
        <family val="2"/>
      </rPr>
      <t>- per matched notional value (bps)</t>
    </r>
  </si>
  <si>
    <r>
      <t xml:space="preserve">Japanese Equities </t>
    </r>
    <r>
      <rPr>
        <sz val="12"/>
        <rFont val="Arial"/>
        <family val="2"/>
      </rPr>
      <t>- per matched notional value (bps)</t>
    </r>
  </si>
  <si>
    <r>
      <t>Global FX</t>
    </r>
    <r>
      <rPr>
        <sz val="12"/>
        <rFont val="Arial"/>
        <family val="2"/>
      </rPr>
      <t xml:space="preserve"> - per one million dollars traded</t>
    </r>
  </si>
  <si>
    <t>Clearing Fee per Trade</t>
  </si>
  <si>
    <t>Cboe Clear Europe Fee per Trade Cleared</t>
  </si>
  <si>
    <t>Net Fee per Settlement</t>
  </si>
  <si>
    <t>Cboe Clear Europe Net Fee per Settlement</t>
  </si>
  <si>
    <t>ADV for Select Index Products (contracts, thousands)</t>
  </si>
  <si>
    <t>SPX</t>
  </si>
  <si>
    <t>SPX options</t>
  </si>
  <si>
    <t>VIX</t>
  </si>
  <si>
    <t>VIX options</t>
  </si>
  <si>
    <t>XSP</t>
  </si>
  <si>
    <t>XSP options</t>
  </si>
  <si>
    <t>FUTURES VIX</t>
  </si>
  <si>
    <t>VIX futures</t>
  </si>
  <si>
    <t>Mini VIX</t>
  </si>
  <si>
    <t>Mini VIX futures</t>
  </si>
  <si>
    <t>VIX OOF</t>
  </si>
  <si>
    <t>FX Rates (to USD)</t>
  </si>
  <si>
    <t>VIX Weeklys</t>
  </si>
  <si>
    <t>Average</t>
  </si>
  <si>
    <t>USD</t>
  </si>
  <si>
    <t>AUD</t>
  </si>
  <si>
    <t>JPY</t>
  </si>
  <si>
    <t>GBP</t>
  </si>
  <si>
    <t>EUR</t>
  </si>
  <si>
    <t>CAD</t>
  </si>
  <si>
    <t>ADV = average daily volume</t>
  </si>
  <si>
    <t>ADNV = average daily notional value</t>
  </si>
  <si>
    <t>Note: Numbers may not foot due to rounding and are subject to change and revisions.</t>
  </si>
  <si>
    <r>
      <rPr>
        <vertAlign val="superscript"/>
        <sz val="11"/>
        <rFont val="Arial"/>
        <family val="2"/>
      </rPr>
      <t>1</t>
    </r>
    <r>
      <rPr>
        <sz val="11"/>
        <rFont val="Arial"/>
        <family val="2"/>
      </rPr>
      <t>'Average revenue per contract (RPC) or net capture is based on a three-month rolling average, reported on a one-month lag. For Options and Futures the average RPC represents total net transaction fees recognized for the period divided by total contracts traded during the period for options exchanges: BZX Options, Cboe Options, C2 Options and EDGX Options; futures include contracts traded on Cboe Futures Exchange, LLC (CFE). For U.S. Equities, "net capture per 100 touched shares" refers to transaction fees less liquidity payments and routing and clearing costs divided by the product of one-hundredth ADV of touched shares on BZX, BYX, EDGX and EDGA and the number of trading days for the period. For U.S. Equities – Off-Exchange, "net capture per 100 touched shares" refers to transaction fees less OMS/EMS costs and clearing costs divided by the product of one-hundredth ADV of touched shares on BIDS Trading and the number of trading days for the period. For Canadian Equities, "net capture per 10,000 touched shares" refers to transaction fees divided by the product of one-ten thousandth ADV of shares for MATCHNow and the number of trading days for the period and includes revenue from NEO from June 2022. For European Equities, "net capture per matched notional value" refers to transaction fees less liquidity payments in British pounds divided by the product of ADNV in British pounds of shares matched on Cboe Europe Equities and the number of trading days. For Australian Equities, "net capture per matched notional value" refers to transaction fees less trading fee relief in Australian Dollars divided by the product of ADNV in Australian Dollars of shares matched on Cboe Australia and the number of trading days. For Japanese Equities, "net capture per matched notional value" refers to transaction fees less liquidity payments in Japanese Yen divided by the product of ADNV in Japanese Yen of shares matched on Cboe Japan and the number of trading days. For Cboe Clear Europe, "Fee per Trade Cleared" refers to clearing fees divided by number of non-interoperable trades cleared and "Net Fee per Settlement" refers to settlement fees less direct costs incurred to settle divided by the number of settlements executed after netting. For Global FX, "net capture per one million dollars traded" refers to transaction fees less liquidity payments, if any, divided by the Spot and SEF products of one-thousandth of ADNV traded on the Cboe FX Markets and the number of trading days, divided by two, which represents the buyer and seller that are both charged on the transaction. Average transaction fees per contract can be affected by various factors, including exchange fee rates, volume-based discounts and transaction mix by contract type and product type.</t>
    </r>
  </si>
  <si>
    <t>Updated on July 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</si>
</sst>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4" formatCode="_(&quot;$&quot;* #,##0.00_);_(&quot;$&quot;* \(#,##0.00\);_(&quot;$&quot;* &quot;-&quot;??_);_(@_)"/>
    <numFmt numFmtId="43" formatCode="_(* #,##0.00_);_(* \(#,##0.00\);_(* &quot;-&quot;??_);_(@_)"/>
    <numFmt numFmtId="164" formatCode="[$-409]mmm\-yy;@"/>
    <numFmt numFmtId="165" formatCode="0.0%"/>
    <numFmt numFmtId="166" formatCode="&quot;$&quot;#,##0.000_);[Red]\(&quot;$&quot;#,##0.000\)"/>
    <numFmt numFmtId="167" formatCode="_(* #,##0.000_);_(* \(#,##0.000\);_(* &quot;-&quot;??_);_(@_)"/>
    <numFmt numFmtId="168" formatCode="_(* #,##0.0_);_(* \(#,##0.0\);_(* &quot;-&quot;??_);_(@_)"/>
    <numFmt numFmtId="169" formatCode="_(* #,##0_);_(* \(#,##0\);_(* &quot;-&quot;??_);_(@_)"/>
    <numFmt numFmtId="170" formatCode="#,##0.0"/>
    <numFmt numFmtId="171" formatCode="_([$€-2]\ * #,##0.000_);_([$€-2]\ * \(#,##0.000\);_([$€-2]\ * &quot;-&quot;??_);_(@_)"/>
    <numFmt numFmtId="172" formatCode="_(* #,##0.000_);_(* \(#,##0.000\);_(* &quot;-&quot;???_);_(@_)"/>
    <numFmt numFmtId="173" formatCode="_([$CAD]\ * #,##0.000_);_([$CAD]\ * \(#,##0.000\);_([$CAD]\ * &quot;-&quot;??_);_(@_)"/>
    <numFmt numFmtId="174" formatCode="0.000"/>
    <numFmt numFmtId="175" formatCode="#,##0.000"/>
    <numFmt numFmtId="176" formatCode="#,##0.0_);[Red]\(#,##0.0\)"/>
    <numFmt numFmtId="177" formatCode="0.000000"/>
    <numFmt numFmtId="178" formatCode="&quot;$&quot;#,##0.000000000_);[Red]\(&quot;$&quot;#,##0.000000000\)"/>
    <numFmt numFmtId="179" formatCode="_(* #,##0.00000000_);_(* \(#,##0.00000000\);_(* &quot;-&quot;??_);_(@_)"/>
    <numFmt numFmtId="180" formatCode="_(* #,##0.000000000_);_(* \(#,##0.000000000\);_(* &quot;-&quot;??_);_(@_)"/>
    <numFmt numFmtId="181" formatCode="_(* #,##0.0000_);_(* \(#,##0.0000\);_(* &quot;-&quot;??_);_(@_)"/>
    <numFmt numFmtId="182" formatCode="_(* #,##0.0000_);_(* \(#,##0.0000\);_(* &quot;-&quot;????_);_(@_)"/>
    <numFmt numFmtId="183" formatCode="_(* #,##0.00000000_);_(* \(#,##0.00000000\);_(* &quot;-&quot;????_);_(@_)"/>
    <numFmt numFmtId="184" formatCode="_(* #,##0.000_);_(* \(#,##0.000\);_(* &quot;-&quot;????_);_(@_)"/>
    <numFmt numFmtId="185" formatCode="#,##0.0000000000"/>
  </numFmts>
  <fonts count="36">
    <font>
      <sz val="11"/>
      <color theme="1"/>
      <name val="Calibri"/>
      <family val="2"/>
      <scheme val="minor"/>
    </font>
    <font>
      <sz val="12"/>
      <color theme="1"/>
      <name val="Arial Narrow"/>
      <family val="2"/>
    </font>
    <font>
      <sz val="8"/>
      <color rgb="FF000000"/>
      <name val="Palatino"/>
    </font>
    <font>
      <sz val="10"/>
      <name val="Arial"/>
      <family val="2"/>
    </font>
    <font>
      <sz val="11"/>
      <color theme="1"/>
      <name val="Calibri"/>
      <family val="2"/>
      <scheme val="minor"/>
    </font>
    <font>
      <b/>
      <sz val="12"/>
      <color theme="1"/>
      <name val="Arial"/>
      <family val="2"/>
    </font>
    <font>
      <sz val="12"/>
      <color theme="1"/>
      <name val="Arial"/>
      <family val="2"/>
    </font>
    <font>
      <b/>
      <sz val="12"/>
      <name val="Arial"/>
      <family val="2"/>
    </font>
    <font>
      <sz val="12"/>
      <name val="Arial"/>
      <family val="2"/>
    </font>
    <font>
      <sz val="11"/>
      <color theme="1"/>
      <name val="Arial"/>
      <family val="2"/>
    </font>
    <font>
      <b/>
      <sz val="20"/>
      <color theme="1"/>
      <name val="Arial"/>
      <family val="2"/>
    </font>
    <font>
      <sz val="10"/>
      <color indexed="0"/>
      <name val="Arial"/>
      <family val="2"/>
    </font>
    <font>
      <sz val="11"/>
      <name val="Arial"/>
      <family val="2"/>
    </font>
    <font>
      <sz val="12"/>
      <name val="Arial Narrow"/>
      <family val="2"/>
    </font>
    <font>
      <sz val="11"/>
      <name val="Calibri"/>
      <family val="2"/>
      <scheme val="minor"/>
    </font>
    <font>
      <sz val="11"/>
      <color theme="1"/>
      <name val="Calibri"/>
      <family val="2"/>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sz val="12"/>
      <color rgb="FF0000FF"/>
      <name val="Arial Narrow"/>
      <family val="2"/>
    </font>
    <font>
      <sz val="12"/>
      <color rgb="FFFF0000"/>
      <name val="Arial Narrow"/>
      <family val="2"/>
    </font>
    <font>
      <vertAlign val="superscript"/>
      <sz val="11"/>
      <name val="Arial"/>
      <family val="2"/>
    </font>
    <font>
      <b/>
      <vertAlign val="superscript"/>
      <sz val="8.15"/>
      <name val="Arial"/>
      <family val="2"/>
    </font>
    <font>
      <b/>
      <sz val="12"/>
      <name val="Arial Narrow"/>
      <family val="2"/>
    </font>
    <font>
      <b/>
      <sz val="12"/>
      <color rgb="FFFF0000"/>
      <name val="Arial Narrow"/>
      <family val="2"/>
    </font>
    <font>
      <b/>
      <sz val="12"/>
      <color theme="1"/>
      <name val="Arial Narrow"/>
      <family val="2"/>
    </font>
    <font>
      <b/>
      <sz val="12"/>
      <color rgb="FFFF0000"/>
      <name val="Arial"/>
      <family val="2"/>
    </font>
    <font>
      <sz val="10"/>
      <color rgb="FFFF0000"/>
      <name val="Arial Narrow"/>
      <family val="2"/>
    </font>
    <font>
      <sz val="12"/>
      <color indexed="8"/>
      <name val="Arial Narrow"/>
      <family val="2"/>
    </font>
    <font>
      <i/>
      <sz val="12"/>
      <name val="Arial Narrow"/>
      <family val="2"/>
    </font>
  </fonts>
  <fills count="11">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rgb="FFBED7A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FF00"/>
        <bgColor indexed="64"/>
      </patternFill>
    </fill>
  </fills>
  <borders count="19">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medium">
        <color indexed="64"/>
      </left>
      <right style="medium">
        <color indexed="64"/>
      </right>
      <top style="medium">
        <color indexed="64"/>
      </top>
      <bottom/>
      <diagonal/>
    </border>
    <border>
      <left/>
      <right/>
      <top/>
      <bottom style="medium">
        <color auto="1"/>
      </bottom>
      <diagonal/>
    </border>
    <border>
      <left/>
      <right/>
      <top style="medium">
        <color auto="1"/>
      </top>
      <bottom/>
      <diagonal/>
    </border>
    <border>
      <left style="medium">
        <color auto="1"/>
      </left>
      <right/>
      <top/>
      <bottom/>
      <diagonal/>
    </border>
    <border>
      <left style="thin">
        <color indexed="64"/>
      </left>
      <right/>
      <top style="medium">
        <color indexed="64"/>
      </top>
      <bottom style="medium">
        <color indexed="64"/>
      </bottom>
      <diagonal/>
    </border>
  </borders>
  <cellStyleXfs count="80">
    <xf numFmtId="0" fontId="0" fillId="0" borderId="0"/>
    <xf numFmtId="44" fontId="3"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4" fillId="0" borderId="0"/>
    <xf numFmtId="0" fontId="15" fillId="0" borderId="0"/>
    <xf numFmtId="0" fontId="16" fillId="0" borderId="8">
      <alignment horizontal="left" vertical="center"/>
    </xf>
    <xf numFmtId="0" fontId="16" fillId="0" borderId="9" applyNumberFormat="0" applyFill="0" applyProtection="0">
      <alignment horizontal="center" vertical="center"/>
    </xf>
    <xf numFmtId="3" fontId="17" fillId="0" borderId="10" applyFont="0" applyFill="0" applyAlignment="0" applyProtection="0"/>
    <xf numFmtId="3" fontId="17" fillId="0" borderId="10" applyFont="0" applyFill="0" applyAlignment="0" applyProtection="0"/>
    <xf numFmtId="3" fontId="17" fillId="0" borderId="10" applyFont="0" applyFill="0" applyAlignment="0" applyProtection="0"/>
    <xf numFmtId="3" fontId="17" fillId="0" borderId="10" applyFont="0" applyFill="0" applyAlignment="0" applyProtection="0"/>
    <xf numFmtId="3" fontId="17" fillId="0" borderId="10" applyFont="0" applyFill="0" applyAlignment="0" applyProtection="0"/>
    <xf numFmtId="3" fontId="17" fillId="0" borderId="10" applyFont="0" applyFill="0" applyAlignment="0" applyProtection="0"/>
    <xf numFmtId="3" fontId="17" fillId="0" borderId="10" applyFont="0" applyFill="0" applyAlignment="0" applyProtection="0"/>
    <xf numFmtId="3" fontId="17" fillId="0" borderId="10" applyFont="0" applyFill="0" applyAlignment="0" applyProtection="0"/>
    <xf numFmtId="3" fontId="16" fillId="0" borderId="9" applyNumberFormat="0" applyFill="0" applyAlignment="0" applyProtection="0"/>
    <xf numFmtId="0" fontId="16" fillId="0" borderId="9" applyNumberFormat="0" applyFill="0" applyAlignment="0" applyProtection="0"/>
    <xf numFmtId="3"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3" fontId="17" fillId="0" borderId="0" applyNumberFormat="0" applyBorder="0" applyAlignment="0" applyProtection="0"/>
    <xf numFmtId="3" fontId="17" fillId="0" borderId="0" applyNumberFormat="0" applyBorder="0" applyAlignment="0" applyProtection="0"/>
    <xf numFmtId="3" fontId="17" fillId="0" borderId="0" applyNumberFormat="0" applyBorder="0" applyAlignment="0" applyProtection="0"/>
    <xf numFmtId="3" fontId="17" fillId="0" borderId="0" applyNumberFormat="0" applyBorder="0" applyAlignment="0" applyProtection="0"/>
    <xf numFmtId="3" fontId="17" fillId="0" borderId="0" applyNumberFormat="0" applyBorder="0" applyAlignment="0" applyProtection="0"/>
    <xf numFmtId="3" fontId="17" fillId="0" borderId="10" applyNumberFormat="0" applyBorder="0" applyAlignment="0" applyProtection="0"/>
    <xf numFmtId="3" fontId="17" fillId="0" borderId="10" applyNumberFormat="0" applyBorder="0" applyAlignment="0" applyProtection="0"/>
    <xf numFmtId="3" fontId="17" fillId="0" borderId="10" applyNumberFormat="0" applyBorder="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lignment horizontal="right" vertical="center"/>
    </xf>
    <xf numFmtId="3" fontId="17" fillId="5" borderId="10">
      <alignment horizontal="center" vertical="center"/>
    </xf>
    <xf numFmtId="0" fontId="17" fillId="5" borderId="10">
      <alignment horizontal="right" vertical="center"/>
    </xf>
    <xf numFmtId="0" fontId="16" fillId="0" borderId="8">
      <alignment horizontal="left" vertical="center"/>
    </xf>
    <xf numFmtId="0" fontId="16" fillId="0" borderId="11">
      <alignment horizontal="center" vertical="center"/>
    </xf>
    <xf numFmtId="0" fontId="18" fillId="0" borderId="12">
      <alignment horizontal="center" vertical="center"/>
    </xf>
    <xf numFmtId="0" fontId="17" fillId="6" borderId="10"/>
    <xf numFmtId="3" fontId="19" fillId="0" borderId="10"/>
    <xf numFmtId="3" fontId="20" fillId="0" borderId="10"/>
    <xf numFmtId="0" fontId="16" fillId="0" borderId="11">
      <alignment horizontal="left" vertical="top"/>
    </xf>
    <xf numFmtId="0" fontId="21" fillId="0" borderId="10"/>
    <xf numFmtId="0" fontId="16" fillId="0" borderId="11">
      <alignment horizontal="left" vertical="center"/>
    </xf>
    <xf numFmtId="0" fontId="17" fillId="5" borderId="13"/>
    <xf numFmtId="3" fontId="17" fillId="0" borderId="10">
      <alignment horizontal="right" vertical="center"/>
    </xf>
    <xf numFmtId="0" fontId="16" fillId="0" borderId="11">
      <alignment horizontal="right" vertical="center"/>
    </xf>
    <xf numFmtId="0" fontId="17" fillId="0" borderId="12">
      <alignment horizontal="center" vertical="center"/>
    </xf>
    <xf numFmtId="3" fontId="17" fillId="0" borderId="10"/>
    <xf numFmtId="3" fontId="17" fillId="0" borderId="10"/>
    <xf numFmtId="0" fontId="17" fillId="0" borderId="12">
      <alignment horizontal="center" vertical="center" wrapText="1"/>
    </xf>
    <xf numFmtId="0" fontId="22" fillId="0" borderId="12">
      <alignment horizontal="left" vertical="center" indent="1"/>
    </xf>
    <xf numFmtId="0" fontId="23" fillId="0" borderId="10"/>
    <xf numFmtId="3" fontId="17" fillId="0" borderId="10">
      <alignment horizontal="center" vertical="center"/>
    </xf>
    <xf numFmtId="0" fontId="16" fillId="0" borderId="11">
      <alignment horizontal="center" vertical="center"/>
    </xf>
    <xf numFmtId="0" fontId="16" fillId="0" borderId="11">
      <alignment horizontal="center" vertical="center"/>
    </xf>
    <xf numFmtId="0" fontId="16" fillId="0" borderId="8">
      <alignment horizontal="left" vertical="center"/>
    </xf>
    <xf numFmtId="0" fontId="16" fillId="0" borderId="8">
      <alignment horizontal="left" vertical="center"/>
    </xf>
    <xf numFmtId="0" fontId="24" fillId="0" borderId="10"/>
    <xf numFmtId="0" fontId="11" fillId="0" borderId="0"/>
    <xf numFmtId="3" fontId="16" fillId="0" borderId="9" applyFill="0" applyAlignment="0" applyProtection="0"/>
    <xf numFmtId="3" fontId="16" fillId="0" borderId="9" applyFill="0" applyAlignment="0" applyProtection="0"/>
    <xf numFmtId="3" fontId="16" fillId="0" borderId="9" applyFill="0" applyAlignment="0" applyProtection="0"/>
    <xf numFmtId="3" fontId="16" fillId="0" borderId="9" applyFill="0" applyAlignment="0" applyProtection="0"/>
    <xf numFmtId="0" fontId="16" fillId="0" borderId="9" applyFill="0" applyAlignment="0" applyProtection="0"/>
    <xf numFmtId="3" fontId="16" fillId="0" borderId="9" applyFill="0" applyAlignment="0" applyProtection="0"/>
    <xf numFmtId="0" fontId="16" fillId="0" borderId="11">
      <alignment horizontal="center" vertical="center"/>
    </xf>
    <xf numFmtId="0" fontId="16" fillId="0" borderId="11">
      <alignment horizontal="center" vertical="center"/>
    </xf>
    <xf numFmtId="3" fontId="17" fillId="0" borderId="10" applyFont="0" applyFill="0" applyAlignment="0" applyProtection="0"/>
    <xf numFmtId="0" fontId="17" fillId="0" borderId="10" applyFill="0" applyAlignment="0" applyProtection="0"/>
    <xf numFmtId="0" fontId="16" fillId="0" borderId="9" applyFill="0" applyAlignment="0" applyProtection="0"/>
    <xf numFmtId="3" fontId="16" fillId="0" borderId="9" applyFill="0" applyAlignment="0" applyProtection="0"/>
    <xf numFmtId="0" fontId="16" fillId="0" borderId="9" applyFill="0" applyAlignment="0" applyProtection="0"/>
    <xf numFmtId="0" fontId="16" fillId="0" borderId="9" applyFill="0" applyAlignment="0" applyProtection="0"/>
    <xf numFmtId="0" fontId="16" fillId="0" borderId="9" applyFill="0" applyAlignment="0" applyProtection="0"/>
    <xf numFmtId="0" fontId="16" fillId="0" borderId="9" applyFill="0" applyAlignment="0" applyProtection="0"/>
    <xf numFmtId="0" fontId="16" fillId="0" borderId="8">
      <alignment horizontal="left" vertical="center"/>
    </xf>
    <xf numFmtId="3" fontId="16" fillId="0" borderId="9" applyFill="0" applyAlignment="0" applyProtection="0"/>
  </cellStyleXfs>
  <cellXfs count="101">
    <xf numFmtId="0" fontId="0" fillId="0" borderId="0" xfId="0"/>
    <xf numFmtId="0" fontId="1" fillId="0" borderId="0" xfId="0" applyFont="1"/>
    <xf numFmtId="3" fontId="1" fillId="0" borderId="0" xfId="0" applyNumberFormat="1" applyFont="1"/>
    <xf numFmtId="0" fontId="1" fillId="0" borderId="0" xfId="0" applyFont="1" applyAlignment="1">
      <alignment wrapText="1"/>
    </xf>
    <xf numFmtId="0" fontId="5" fillId="2" borderId="2" xfId="0" applyFont="1" applyFill="1" applyBorder="1"/>
    <xf numFmtId="0" fontId="7" fillId="2" borderId="2" xfId="0" quotePrefix="1" applyFont="1" applyFill="1" applyBorder="1" applyAlignment="1">
      <alignment horizontal="left"/>
    </xf>
    <xf numFmtId="0" fontId="9" fillId="0" borderId="0" xfId="0" applyFont="1"/>
    <xf numFmtId="0" fontId="5" fillId="0" borderId="2" xfId="0" applyFont="1" applyBorder="1" applyAlignment="1">
      <alignment horizontal="left"/>
    </xf>
    <xf numFmtId="164" fontId="5" fillId="3" borderId="4" xfId="0" quotePrefix="1" applyNumberFormat="1" applyFont="1" applyFill="1" applyBorder="1" applyAlignment="1">
      <alignment horizontal="center"/>
    </xf>
    <xf numFmtId="0" fontId="6" fillId="4" borderId="1" xfId="0" quotePrefix="1" applyFont="1" applyFill="1" applyBorder="1" applyAlignment="1">
      <alignment horizontal="left"/>
    </xf>
    <xf numFmtId="0" fontId="6" fillId="4" borderId="3" xfId="0" quotePrefix="1" applyFont="1" applyFill="1" applyBorder="1" applyAlignment="1">
      <alignment horizontal="left"/>
    </xf>
    <xf numFmtId="0" fontId="7" fillId="4" borderId="1" xfId="0" quotePrefix="1" applyFont="1" applyFill="1" applyBorder="1" applyAlignment="1">
      <alignment horizontal="left"/>
    </xf>
    <xf numFmtId="0" fontId="8" fillId="4" borderId="1" xfId="0" applyFont="1" applyFill="1" applyBorder="1" applyAlignment="1">
      <alignment horizontal="left" indent="1"/>
    </xf>
    <xf numFmtId="0" fontId="7" fillId="4" borderId="1" xfId="0" quotePrefix="1" applyFont="1" applyFill="1" applyBorder="1" applyAlignment="1">
      <alignment horizontal="left" indent="1"/>
    </xf>
    <xf numFmtId="0" fontId="7" fillId="4" borderId="1" xfId="0" applyFont="1" applyFill="1" applyBorder="1"/>
    <xf numFmtId="0" fontId="1" fillId="4" borderId="0" xfId="0" applyFont="1" applyFill="1"/>
    <xf numFmtId="0" fontId="0" fillId="4" borderId="0" xfId="0" applyFill="1"/>
    <xf numFmtId="0" fontId="1" fillId="4" borderId="0" xfId="0" applyFont="1" applyFill="1" applyAlignment="1">
      <alignment horizontal="center"/>
    </xf>
    <xf numFmtId="43" fontId="1" fillId="0" borderId="0" xfId="2" applyFont="1"/>
    <xf numFmtId="0" fontId="6" fillId="4" borderId="1" xfId="0" applyFont="1" applyFill="1" applyBorder="1"/>
    <xf numFmtId="0" fontId="6" fillId="4" borderId="3" xfId="0" applyFont="1" applyFill="1" applyBorder="1"/>
    <xf numFmtId="0" fontId="6" fillId="0" borderId="0" xfId="0" applyFont="1"/>
    <xf numFmtId="3" fontId="6" fillId="0" borderId="0" xfId="0" applyNumberFormat="1" applyFont="1"/>
    <xf numFmtId="0" fontId="0" fillId="4" borderId="0" xfId="0" quotePrefix="1" applyFill="1" applyAlignment="1">
      <alignment horizontal="left"/>
    </xf>
    <xf numFmtId="3" fontId="6" fillId="4" borderId="7" xfId="0" applyNumberFormat="1" applyFont="1" applyFill="1" applyBorder="1"/>
    <xf numFmtId="0" fontId="5" fillId="3" borderId="6" xfId="0" quotePrefix="1" applyFont="1" applyFill="1" applyBorder="1" applyAlignment="1">
      <alignment horizontal="center"/>
    </xf>
    <xf numFmtId="164" fontId="5" fillId="3" borderId="6" xfId="0" quotePrefix="1" applyNumberFormat="1" applyFont="1" applyFill="1" applyBorder="1" applyAlignment="1">
      <alignment horizontal="center"/>
    </xf>
    <xf numFmtId="0" fontId="14" fillId="0" borderId="0" xfId="0" applyFont="1"/>
    <xf numFmtId="0" fontId="6" fillId="0" borderId="1" xfId="0" quotePrefix="1" applyFont="1" applyBorder="1" applyAlignment="1">
      <alignment horizontal="left"/>
    </xf>
    <xf numFmtId="0" fontId="7" fillId="0" borderId="1" xfId="5" quotePrefix="1" applyFont="1" applyBorder="1" applyAlignment="1">
      <alignment horizontal="left"/>
    </xf>
    <xf numFmtId="0" fontId="8" fillId="0" borderId="1" xfId="5" applyFont="1" applyBorder="1" applyAlignment="1">
      <alignment horizontal="left" indent="1"/>
    </xf>
    <xf numFmtId="168" fontId="8" fillId="0" borderId="0" xfId="2" applyNumberFormat="1" applyFont="1" applyFill="1" applyBorder="1"/>
    <xf numFmtId="0" fontId="25" fillId="0" borderId="0" xfId="0" applyFont="1"/>
    <xf numFmtId="0" fontId="13" fillId="0" borderId="0" xfId="0" applyFont="1"/>
    <xf numFmtId="164" fontId="5" fillId="3" borderId="5" xfId="0" quotePrefix="1" applyNumberFormat="1" applyFont="1" applyFill="1" applyBorder="1" applyAlignment="1">
      <alignment horizontal="center"/>
    </xf>
    <xf numFmtId="0" fontId="14" fillId="0" borderId="0" xfId="0" quotePrefix="1" applyFont="1"/>
    <xf numFmtId="0" fontId="26" fillId="7" borderId="0" xfId="0" quotePrefix="1" applyFont="1" applyFill="1" applyAlignment="1">
      <alignment horizontal="left"/>
    </xf>
    <xf numFmtId="0" fontId="13" fillId="9" borderId="0" xfId="0" quotePrefix="1" applyFont="1" applyFill="1" applyAlignment="1">
      <alignment horizontal="left"/>
    </xf>
    <xf numFmtId="172" fontId="1" fillId="0" borderId="0" xfId="0" applyNumberFormat="1" applyFont="1"/>
    <xf numFmtId="0" fontId="30" fillId="7" borderId="0" xfId="0" quotePrefix="1" applyFont="1" applyFill="1" applyAlignment="1">
      <alignment horizontal="left"/>
    </xf>
    <xf numFmtId="0" fontId="29" fillId="9" borderId="0" xfId="0" quotePrefix="1" applyFont="1" applyFill="1" applyAlignment="1">
      <alignment horizontal="left"/>
    </xf>
    <xf numFmtId="0" fontId="30" fillId="8" borderId="0" xfId="0" quotePrefix="1" applyFont="1" applyFill="1" applyAlignment="1">
      <alignment horizontal="left"/>
    </xf>
    <xf numFmtId="0" fontId="6" fillId="4" borderId="0" xfId="0" applyFont="1" applyFill="1"/>
    <xf numFmtId="3" fontId="6" fillId="4" borderId="0" xfId="0" applyNumberFormat="1" applyFont="1" applyFill="1"/>
    <xf numFmtId="43" fontId="1" fillId="4" borderId="0" xfId="0" applyNumberFormat="1" applyFont="1" applyFill="1" applyAlignment="1">
      <alignment horizontal="center"/>
    </xf>
    <xf numFmtId="0" fontId="31" fillId="0" borderId="0" xfId="0" applyFont="1"/>
    <xf numFmtId="0" fontId="34" fillId="0" borderId="0" xfId="0" applyFont="1"/>
    <xf numFmtId="165" fontId="8" fillId="0" borderId="0" xfId="3" applyNumberFormat="1" applyFont="1" applyFill="1" applyBorder="1"/>
    <xf numFmtId="0" fontId="7" fillId="4" borderId="14" xfId="0" quotePrefix="1" applyFont="1" applyFill="1" applyBorder="1" applyAlignment="1">
      <alignment horizontal="left"/>
    </xf>
    <xf numFmtId="0" fontId="7" fillId="0" borderId="1" xfId="0" quotePrefix="1" applyFont="1" applyBorder="1" applyAlignment="1">
      <alignment horizontal="left"/>
    </xf>
    <xf numFmtId="0" fontId="8" fillId="0" borderId="3" xfId="5" applyFont="1" applyBorder="1" applyAlignment="1">
      <alignment horizontal="left" indent="1"/>
    </xf>
    <xf numFmtId="177" fontId="1" fillId="0" borderId="0" xfId="0" applyNumberFormat="1" applyFont="1"/>
    <xf numFmtId="3" fontId="8" fillId="0" borderId="0" xfId="0" applyNumberFormat="1" applyFont="1"/>
    <xf numFmtId="166" fontId="8" fillId="0" borderId="0" xfId="0" applyNumberFormat="1" applyFont="1"/>
    <xf numFmtId="173" fontId="8" fillId="0" borderId="0" xfId="0" applyNumberFormat="1" applyFont="1"/>
    <xf numFmtId="167" fontId="8" fillId="0" borderId="0" xfId="2" applyNumberFormat="1" applyFont="1" applyFill="1" applyBorder="1"/>
    <xf numFmtId="171" fontId="8" fillId="0" borderId="0" xfId="0" applyNumberFormat="1" applyFont="1"/>
    <xf numFmtId="176" fontId="8" fillId="0" borderId="0" xfId="0" applyNumberFormat="1" applyFont="1"/>
    <xf numFmtId="170" fontId="8" fillId="0" borderId="0" xfId="0" applyNumberFormat="1" applyFont="1"/>
    <xf numFmtId="175" fontId="8" fillId="0" borderId="0" xfId="0" applyNumberFormat="1" applyFont="1"/>
    <xf numFmtId="169" fontId="8" fillId="0" borderId="0" xfId="2" applyNumberFormat="1" applyFont="1" applyFill="1" applyBorder="1"/>
    <xf numFmtId="0" fontId="5" fillId="3" borderId="18" xfId="0" quotePrefix="1" applyFont="1" applyFill="1" applyBorder="1" applyAlignment="1">
      <alignment horizontal="center"/>
    </xf>
    <xf numFmtId="3" fontId="8" fillId="4" borderId="16" xfId="0" applyNumberFormat="1" applyFont="1" applyFill="1" applyBorder="1"/>
    <xf numFmtId="175" fontId="8" fillId="0" borderId="15" xfId="0" applyNumberFormat="1" applyFont="1" applyBorder="1"/>
    <xf numFmtId="0" fontId="1" fillId="0" borderId="17" xfId="0" applyFont="1" applyBorder="1"/>
    <xf numFmtId="3" fontId="1" fillId="0" borderId="17" xfId="0" applyNumberFormat="1" applyFont="1" applyBorder="1"/>
    <xf numFmtId="0" fontId="25" fillId="0" borderId="17" xfId="0" applyFont="1" applyBorder="1"/>
    <xf numFmtId="3" fontId="33" fillId="0" borderId="17" xfId="0" applyNumberFormat="1" applyFont="1" applyBorder="1"/>
    <xf numFmtId="3" fontId="26" fillId="0" borderId="17" xfId="0" applyNumberFormat="1" applyFont="1" applyBorder="1"/>
    <xf numFmtId="3" fontId="13" fillId="0" borderId="17" xfId="0" applyNumberFormat="1" applyFont="1" applyBorder="1"/>
    <xf numFmtId="166" fontId="32" fillId="0" borderId="17" xfId="0" applyNumberFormat="1" applyFont="1" applyBorder="1"/>
    <xf numFmtId="3" fontId="2" fillId="0" borderId="17" xfId="0" applyNumberFormat="1" applyFont="1" applyBorder="1"/>
    <xf numFmtId="172" fontId="8" fillId="0" borderId="0" xfId="0" applyNumberFormat="1" applyFont="1"/>
    <xf numFmtId="43" fontId="1" fillId="0" borderId="0" xfId="0" applyNumberFormat="1" applyFont="1"/>
    <xf numFmtId="4" fontId="6" fillId="0" borderId="0" xfId="0" applyNumberFormat="1" applyFont="1"/>
    <xf numFmtId="167" fontId="8" fillId="0" borderId="0" xfId="0" applyNumberFormat="1" applyFont="1"/>
    <xf numFmtId="181" fontId="1" fillId="0" borderId="0" xfId="0" applyNumberFormat="1" applyFont="1"/>
    <xf numFmtId="182" fontId="1" fillId="0" borderId="0" xfId="0" applyNumberFormat="1" applyFont="1"/>
    <xf numFmtId="183" fontId="1" fillId="0" borderId="0" xfId="0" applyNumberFormat="1" applyFont="1"/>
    <xf numFmtId="184" fontId="1" fillId="0" borderId="0" xfId="0" applyNumberFormat="1" applyFont="1"/>
    <xf numFmtId="185" fontId="1" fillId="0" borderId="0" xfId="0" applyNumberFormat="1" applyFont="1"/>
    <xf numFmtId="10" fontId="8" fillId="0" borderId="0" xfId="3" applyNumberFormat="1" applyFont="1" applyFill="1" applyBorder="1"/>
    <xf numFmtId="168" fontId="8" fillId="4" borderId="0" xfId="2" applyNumberFormat="1" applyFont="1" applyFill="1" applyBorder="1"/>
    <xf numFmtId="0" fontId="1" fillId="10" borderId="0" xfId="0" applyFont="1" applyFill="1"/>
    <xf numFmtId="179" fontId="8" fillId="0" borderId="0" xfId="2" applyNumberFormat="1" applyFont="1" applyFill="1" applyBorder="1"/>
    <xf numFmtId="180" fontId="8" fillId="0" borderId="0" xfId="2" applyNumberFormat="1" applyFont="1" applyFill="1" applyBorder="1"/>
    <xf numFmtId="0" fontId="35" fillId="0" borderId="0" xfId="0" applyFont="1"/>
    <xf numFmtId="178" fontId="8" fillId="0" borderId="0" xfId="0" applyNumberFormat="1" applyFont="1"/>
    <xf numFmtId="9" fontId="8" fillId="0" borderId="0" xfId="0" applyNumberFormat="1" applyFont="1"/>
    <xf numFmtId="0" fontId="8" fillId="0" borderId="0" xfId="0" applyFont="1"/>
    <xf numFmtId="3" fontId="6" fillId="4" borderId="16" xfId="0" applyNumberFormat="1" applyFont="1" applyFill="1" applyBorder="1"/>
    <xf numFmtId="3" fontId="8" fillId="0" borderId="16" xfId="0" applyNumberFormat="1" applyFont="1" applyBorder="1"/>
    <xf numFmtId="169" fontId="8" fillId="0" borderId="17" xfId="2" applyNumberFormat="1" applyFont="1" applyFill="1" applyBorder="1"/>
    <xf numFmtId="165" fontId="8" fillId="0" borderId="17" xfId="3" applyNumberFormat="1" applyFont="1" applyFill="1" applyBorder="1"/>
    <xf numFmtId="3" fontId="8" fillId="0" borderId="17" xfId="0" applyNumberFormat="1" applyFont="1" applyBorder="1"/>
    <xf numFmtId="174" fontId="8" fillId="0" borderId="15" xfId="0" applyNumberFormat="1" applyFont="1" applyBorder="1"/>
    <xf numFmtId="0" fontId="10" fillId="4" borderId="0" xfId="0" quotePrefix="1" applyFont="1" applyFill="1" applyAlignment="1">
      <alignment horizontal="center"/>
    </xf>
    <xf numFmtId="0" fontId="10" fillId="4" borderId="0" xfId="0" applyFont="1" applyFill="1" applyAlignment="1">
      <alignment horizontal="center"/>
    </xf>
    <xf numFmtId="0" fontId="8" fillId="4" borderId="0" xfId="0" quotePrefix="1" applyFont="1" applyFill="1" applyAlignment="1">
      <alignment horizontal="center" vertical="top"/>
    </xf>
    <xf numFmtId="0" fontId="8" fillId="4" borderId="0" xfId="0" applyFont="1" applyFill="1" applyAlignment="1">
      <alignment horizontal="center" vertical="top"/>
    </xf>
    <xf numFmtId="0" fontId="12" fillId="0" borderId="0" xfId="0" quotePrefix="1" applyFont="1" applyAlignment="1">
      <alignment horizontal="left" vertical="top" wrapText="1"/>
    </xf>
  </cellXfs>
  <cellStyles count="80">
    <cellStyle name="AF Column - IBM Cognos" xfId="7" xr:uid="{3A849644-91B2-4CBF-BF8B-040E39CEA9DB}"/>
    <cellStyle name="AF Data - IBM Cognos" xfId="8" xr:uid="{9C619A2B-FAE5-4633-BBA8-A3149E24641D}"/>
    <cellStyle name="AF Data 0 - IBM Cognos" xfId="9" xr:uid="{0E913FE2-AD38-472B-94DF-EEA56CF9A1CF}"/>
    <cellStyle name="AF Data 1 - IBM Cognos" xfId="10" xr:uid="{3EC4BCAC-4671-4D57-B000-A9D095229B6F}"/>
    <cellStyle name="AF Data 2 - IBM Cognos" xfId="11" xr:uid="{12E029EB-87AE-42BA-B130-70407B906C6E}"/>
    <cellStyle name="AF Data 3 - IBM Cognos" xfId="12" xr:uid="{35257705-33CB-4543-8A2E-51E451AAA11A}"/>
    <cellStyle name="AF Data 4 - IBM Cognos" xfId="13" xr:uid="{D5DA4A10-ED31-46E2-83E5-526D750DDBDE}"/>
    <cellStyle name="AF Data 5 - IBM Cognos" xfId="14" xr:uid="{56EB66ED-A336-4A3B-836F-1C6E8DEB35AA}"/>
    <cellStyle name="AF Data Leaf - IBM Cognos" xfId="15" xr:uid="{844BA52D-479D-479B-8CA5-837495ACA6BE}"/>
    <cellStyle name="AF Header - IBM Cognos" xfId="16" xr:uid="{E3CC38FA-4032-48B5-88E1-806E39A6DD7F}"/>
    <cellStyle name="AF Header 0 - IBM Cognos" xfId="17" xr:uid="{2302B796-F99C-41C7-B0D7-EE76B0106868}"/>
    <cellStyle name="AF Header 1 - IBM Cognos" xfId="18" xr:uid="{9BA9AF54-E617-4E83-9C70-1991589A93AB}"/>
    <cellStyle name="AF Header 2 - IBM Cognos" xfId="19" xr:uid="{9E064C9F-74BB-4C6A-8DAA-04C7C1D93CEC}"/>
    <cellStyle name="AF Header 3 - IBM Cognos" xfId="20" xr:uid="{2FBD276F-5927-44CC-ACFF-BC9323CE7C71}"/>
    <cellStyle name="AF Header 4 - IBM Cognos" xfId="21" xr:uid="{61DFEB50-4437-4ED1-99C1-9B5FDF655847}"/>
    <cellStyle name="AF Header 5 - IBM Cognos" xfId="22" xr:uid="{E80A69FC-7C03-4371-AC29-167369DF82BA}"/>
    <cellStyle name="AF Header Leaf - IBM Cognos" xfId="23" xr:uid="{713403AD-649E-4C80-82D9-521C4EB30652}"/>
    <cellStyle name="AF Row - IBM Cognos" xfId="24" xr:uid="{19AB603C-6AC2-450C-BA17-24538D558516}"/>
    <cellStyle name="AF Row 0 - IBM Cognos" xfId="25" xr:uid="{B26F6526-619A-45DC-9D98-64FAD8523174}"/>
    <cellStyle name="AF Row 1 - IBM Cognos" xfId="26" xr:uid="{1037CE18-E8F5-4DBC-B32B-1D97287B389E}"/>
    <cellStyle name="AF Row 2 - IBM Cognos" xfId="27" xr:uid="{950606DB-EF9A-445B-8F2E-F9AA9B28E2C5}"/>
    <cellStyle name="AF Row 3 - IBM Cognos" xfId="28" xr:uid="{8D7B310E-25A3-4909-BA8E-4DCE84B87F8B}"/>
    <cellStyle name="AF Row 4 - IBM Cognos" xfId="29" xr:uid="{9262470A-8AED-4D92-AE3B-1089A516373F}"/>
    <cellStyle name="AF Row 5 - IBM Cognos" xfId="30" xr:uid="{84F64417-77DC-4AB2-BEB5-7D897B738B4B}"/>
    <cellStyle name="AF Row Leaf - IBM Cognos" xfId="31" xr:uid="{618579F7-F065-4685-AC28-41F3AEED7B5A}"/>
    <cellStyle name="AF Subnm - IBM Cognos" xfId="32" xr:uid="{0F4A6377-9A6E-4609-9801-9EB6BE588816}"/>
    <cellStyle name="AF Title - IBM Cognos" xfId="33" xr:uid="{A1F685C2-2567-408F-9D24-562642336290}"/>
    <cellStyle name="Calculated Column - IBM Cognos" xfId="34" xr:uid="{236D1A88-B1D9-4137-961C-0136F42A40CF}"/>
    <cellStyle name="Calculated Column Name - IBM Cognos" xfId="35" xr:uid="{F91F3476-16D7-4095-89D4-878D40197EBF}"/>
    <cellStyle name="Calculated Row - IBM Cognos" xfId="36" xr:uid="{D3BB3A43-2D04-44E7-B64C-B1DE9F946224}"/>
    <cellStyle name="Calculated Row Name - IBM Cognos" xfId="37" xr:uid="{5310924E-BBF1-4739-9878-E6FC61846581}"/>
    <cellStyle name="Column Name - IBM Cognos" xfId="38" xr:uid="{AD855C32-BAE2-4C22-912A-2B946703EE38}"/>
    <cellStyle name="Column Template - IBM Cognos" xfId="39" xr:uid="{FFB6256B-1E35-4A4E-B4B8-1DD7B71DDAB4}"/>
    <cellStyle name="Comma" xfId="2" builtinId="3"/>
    <cellStyle name="Currency 2" xfId="1" xr:uid="{00000000-0005-0000-0000-000001000000}"/>
    <cellStyle name="Differs From Base - IBM Cognos" xfId="40" xr:uid="{C95CAD1E-EF58-4F7E-8A23-5270E3DBC0D0}"/>
    <cellStyle name="DQR Column 0 - IBM Cognos" xfId="62" xr:uid="{A347D062-6307-4873-A5CE-B2B957F938D2}"/>
    <cellStyle name="DQR Column 1 - IBM Cognos" xfId="63" xr:uid="{43616D62-5A90-43E7-B77F-71EC88F2B7D4}"/>
    <cellStyle name="DQR Column 2 - IBM Cognos" xfId="64" xr:uid="{414FE062-45B5-4C92-92C0-31D083F7A976}"/>
    <cellStyle name="DQR Column 3 - IBM Cognos" xfId="65" xr:uid="{E4F71768-239F-481A-8BCB-6DA25224BB8D}"/>
    <cellStyle name="DQR Column 4 - IBM Cognos" xfId="66" xr:uid="{7DD12DFE-DB09-4215-836E-DA23DBA46038}"/>
    <cellStyle name="DQR Column 5 - IBM Cognos" xfId="67" xr:uid="{EC48B970-2CAC-48CE-9C10-B08FA19DE361}"/>
    <cellStyle name="DQR Column Default - IBM Cognos" xfId="68" xr:uid="{59233A39-1550-44EE-A0EE-74D6D2EE11F2}"/>
    <cellStyle name="DQR Column Leaf - IBM Cognos" xfId="69" xr:uid="{228AED13-74C0-4F0C-8666-E31F0D62953A}"/>
    <cellStyle name="DQR Data Default - IBM Cognos" xfId="70" xr:uid="{D41901BC-C3E4-4598-B00F-61D4E9B9DB03}"/>
    <cellStyle name="DQR Default - IBM Cognos" xfId="71" xr:uid="{32866B5A-D6A3-4279-A7DC-746137FCE85D}"/>
    <cellStyle name="DQR Row 0 - IBM Cognos" xfId="72" xr:uid="{C250730E-DE8C-48E3-8E81-34ADD9D4B4F7}"/>
    <cellStyle name="DQR Row 1 - IBM Cognos" xfId="73" xr:uid="{D988E36D-8C74-426A-BA5C-0D88DE3BDAA1}"/>
    <cellStyle name="DQR Row 2 - IBM Cognos" xfId="74" xr:uid="{22FD672A-6417-44A1-A1AF-524233832F37}"/>
    <cellStyle name="DQR Row 3 - IBM Cognos" xfId="75" xr:uid="{10FE9EBF-792C-4E18-994B-554D720F6E79}"/>
    <cellStyle name="DQR Row 4 - IBM Cognos" xfId="76" xr:uid="{0ED11501-F85B-45B7-9CBE-E0785D92F7A2}"/>
    <cellStyle name="DQR Row 5 - IBM Cognos" xfId="77" xr:uid="{1ED21F57-535E-4EB2-BC24-FBA82899F1A6}"/>
    <cellStyle name="DQR Row Default - IBM Cognos" xfId="78" xr:uid="{18FD20AE-DDFB-480B-AE37-9FA2200D52C6}"/>
    <cellStyle name="DQR Row Leaf - IBM Cognos" xfId="79" xr:uid="{D858E1C9-1A41-46EB-8846-43C9CD3B2DE2}"/>
    <cellStyle name="Edit - IBM Cognos" xfId="41" xr:uid="{9A92B36B-4DA6-4952-8DBD-192E7EC548FF}"/>
    <cellStyle name="Formula - IBM Cognos" xfId="42" xr:uid="{A985D1E3-930D-47C1-A46A-9B24D6C31C1B}"/>
    <cellStyle name="Group Name - IBM Cognos" xfId="43" xr:uid="{2B5301C4-1907-4898-87C5-97212E139E29}"/>
    <cellStyle name="Hold Values - IBM Cognos" xfId="44" xr:uid="{5220F231-1988-467E-9B91-48F6A39502D6}"/>
    <cellStyle name="List Name - IBM Cognos" xfId="45" xr:uid="{23088199-4152-4093-890A-0D2D235A2413}"/>
    <cellStyle name="Locked - IBM Cognos" xfId="46" xr:uid="{C1A7CE29-21C5-4327-BE24-60F0E0F8FD8F}"/>
    <cellStyle name="Measure - IBM Cognos" xfId="47" xr:uid="{0FDE4EA7-B1D3-4174-9495-D7A4AA1038ED}"/>
    <cellStyle name="Measure Header - IBM Cognos" xfId="48" xr:uid="{FB1519FC-2039-44D5-8CE3-FC1B10CCAFCB}"/>
    <cellStyle name="Measure Name - IBM Cognos" xfId="49" xr:uid="{1F431297-7F3F-471F-85F5-4EF0FBDC7BC7}"/>
    <cellStyle name="Measure Summary - IBM Cognos" xfId="50" xr:uid="{96BEB537-D960-48F9-BD0A-94F6C3B8F8E9}"/>
    <cellStyle name="Measure Summary TM1 - IBM Cognos" xfId="51" xr:uid="{9FDB7129-9374-4B61-8EFA-3413C0DDEA81}"/>
    <cellStyle name="Measure Template - IBM Cognos" xfId="52" xr:uid="{42CD2F55-82D0-47A0-92FA-F6D5FACAA801}"/>
    <cellStyle name="More - IBM Cognos" xfId="53" xr:uid="{A699DFF9-F1F1-4B5B-9483-A3B005F415CE}"/>
    <cellStyle name="Normal" xfId="0" builtinId="0" customBuiltin="1"/>
    <cellStyle name="Normal 2 2 2" xfId="61" xr:uid="{5E8FF4C2-A726-4DC0-AA2C-B2C1AB649A2B}"/>
    <cellStyle name="Normal 2 3" xfId="4" xr:uid="{00000000-0005-0000-0000-000003000000}"/>
    <cellStyle name="Normal 3" xfId="5" xr:uid="{6785BAB9-8807-40BA-BC33-7B4305A0E8BD}"/>
    <cellStyle name="Pending Change - IBM Cognos" xfId="54" xr:uid="{A2FEEA02-455F-4351-9F3C-ACC291E3CBC0}"/>
    <cellStyle name="Percent" xfId="3" builtinId="5"/>
    <cellStyle name="Row Name - IBM Cognos" xfId="6" xr:uid="{6AB923E6-70FB-47A6-A81D-D1229A388F88}"/>
    <cellStyle name="Row Template - IBM Cognos" xfId="55" xr:uid="{13CFBE6C-9FEA-4609-B497-6CA586251384}"/>
    <cellStyle name="Summary Column Name - IBM Cognos" xfId="56" xr:uid="{08E5265A-701D-4829-BD1E-441451CD4C1D}"/>
    <cellStyle name="Summary Column Name TM1 - IBM Cognos" xfId="57" xr:uid="{55244C93-04B7-49B4-8029-40656BF75775}"/>
    <cellStyle name="Summary Row Name - IBM Cognos" xfId="58" xr:uid="{E9F98691-5860-480E-AE65-7659AC0A7F34}"/>
    <cellStyle name="Summary Row Name TM1 - IBM Cognos" xfId="59" xr:uid="{870755AA-63A1-4B1B-9258-31E0C3EFAC3D}"/>
    <cellStyle name="Unsaved Change - IBM Cognos" xfId="60" xr:uid="{6A62FA0D-3355-4110-85EC-390CB7EDA6EB}"/>
  </cellStyles>
  <dxfs count="0"/>
  <tableStyles count="0" defaultTableStyle="TableStyleMedium2" defaultPivotStyle="PivotStyleLight16"/>
  <colors>
    <mruColors>
      <color rgb="FF0000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Finance\Forecast\Forecast%20Calc%20&amp;%20Load\Feb%2017\P&amp;L%20Matrix%20Feb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Matrix"/>
      <sheetName val="Table for Brian"/>
      <sheetName val="Current vs Last Year"/>
      <sheetName val="Current vs Baseline"/>
      <sheetName val="Current vs Prior Fcst"/>
      <sheetName val="Current Fcst (by Q)"/>
      <sheetName val="2016 vs 2017"/>
      <sheetName val="16-19 LT Fcst"/>
      <sheetName val="Cognos_Office_Connection_Cache"/>
      <sheetName val="Options - Curent vs Prior 2016"/>
      <sheetName val="16-19 LT Fcst (normalized)"/>
      <sheetName val="16-19 LT Fcst (2)"/>
      <sheetName val="Europe GBP"/>
      <sheetName val="Europe GBP (2)"/>
      <sheetName val="Hotspot"/>
      <sheetName val="Hotspot (Q)"/>
      <sheetName val="Options - Current vs Prior Fcst"/>
      <sheetName val="Options - Curent vs Baseline"/>
      <sheetName val="Options - current vs 2017"/>
      <sheetName val="Options - Allocations view "/>
    </sheetNames>
    <sheetDataSet>
      <sheetData sheetId="0">
        <row r="17">
          <cell r="C17" t="str">
            <v>BATS</v>
          </cell>
        </row>
      </sheetData>
      <sheetData sheetId="1"/>
      <sheetData sheetId="2"/>
      <sheetData sheetId="3"/>
      <sheetData sheetId="4"/>
      <sheetData sheetId="5"/>
      <sheetData sheetId="6"/>
      <sheetData sheetId="7"/>
      <sheetData sheetId="8">
        <row r="54">
          <cell r="E54">
            <v>0.4009000000000002</v>
          </cell>
        </row>
      </sheetData>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CA433-5C66-490B-BCF3-9917361C7631}">
  <sheetPr codeName="Sheet1"/>
  <dimension ref="A1"/>
  <sheetViews>
    <sheetView workbookViewId="0"/>
  </sheetViews>
  <sheetFormatPr defaultRowHeight="14.5"/>
  <sheetData/>
  <pageMargins left="0.7" right="0.7" top="0.75" bottom="0.75" header="0.3" footer="0.3"/>
  <customProperties>
    <customPr name="CafeStyleVersion"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60E9A-2D33-45BD-93F5-37E66AE9BEA4}">
  <sheetPr codeName="Sheet2">
    <tabColor theme="9" tint="0.79998168889431442"/>
    <pageSetUpPr fitToPage="1"/>
  </sheetPr>
  <dimension ref="A1:AE87"/>
  <sheetViews>
    <sheetView showGridLines="0" tabSelected="1" zoomScale="55" zoomScaleNormal="80" zoomScaleSheetLayoutView="53" workbookViewId="0">
      <pane xSplit="13" ySplit="6" topLeftCell="N7" activePane="bottomRight" state="frozen"/>
      <selection pane="topRight" activeCell="E1" sqref="E1"/>
      <selection pane="bottomLeft" activeCell="A7" sqref="A7"/>
      <selection pane="bottomRight" activeCell="P25" sqref="P25"/>
    </sheetView>
  </sheetViews>
  <sheetFormatPr defaultColWidth="9.1796875" defaultRowHeight="15.5" outlineLevelRow="1" outlineLevelCol="2"/>
  <cols>
    <col min="1" max="1" width="21.7265625" style="1" hidden="1" customWidth="1" outlineLevel="1"/>
    <col min="2" max="2" width="20.81640625" style="1" hidden="1" customWidth="1" outlineLevel="1"/>
    <col min="3" max="3" width="30.81640625" style="1" hidden="1" customWidth="1" outlineLevel="1"/>
    <col min="4" max="4" width="46.54296875" style="1" hidden="1" customWidth="1" outlineLevel="1"/>
    <col min="5" max="5" width="20.81640625" style="1" hidden="1" customWidth="1" outlineLevel="1"/>
    <col min="6" max="9" width="9.1796875" style="1" hidden="1" customWidth="1" outlineLevel="1"/>
    <col min="10" max="10" width="19.26953125" style="1" hidden="1" customWidth="1" outlineLevel="2"/>
    <col min="11" max="11" width="17.54296875" style="1" hidden="1" customWidth="1" outlineLevel="2"/>
    <col min="12" max="12" width="24.453125" style="1" hidden="1" customWidth="1" outlineLevel="2"/>
    <col min="13" max="13" width="90" style="1" bestFit="1" customWidth="1" collapsed="1"/>
    <col min="14" max="27" width="15.26953125" style="1" customWidth="1"/>
    <col min="28" max="29" width="15.26953125" style="1" hidden="1" customWidth="1"/>
    <col min="30" max="30" width="15.26953125" style="1" customWidth="1"/>
    <col min="31" max="31" width="11.81640625" style="1" customWidth="1"/>
    <col min="32" max="42" width="9.1796875" style="1" customWidth="1"/>
    <col min="43" max="43" width="20.1796875" style="1" bestFit="1" customWidth="1"/>
    <col min="44" max="16384" width="9.1796875" style="1"/>
  </cols>
  <sheetData>
    <row r="1" spans="1:31" hidden="1" outlineLevel="1">
      <c r="A1" s="1" t="s">
        <v>0</v>
      </c>
      <c r="B1" s="1" t="s">
        <v>1</v>
      </c>
      <c r="E1" s="2">
        <v>1000000000</v>
      </c>
      <c r="J1" t="s">
        <v>2</v>
      </c>
      <c r="K1" t="s">
        <v>3</v>
      </c>
      <c r="M1" s="15"/>
      <c r="N1" t="s">
        <v>4</v>
      </c>
      <c r="O1" t="s">
        <v>5</v>
      </c>
      <c r="P1" t="s">
        <v>6</v>
      </c>
      <c r="Q1" t="s">
        <v>7</v>
      </c>
      <c r="R1" t="s">
        <v>8</v>
      </c>
      <c r="S1" t="s">
        <v>9</v>
      </c>
      <c r="T1" t="s">
        <v>10</v>
      </c>
      <c r="U1" t="s">
        <v>11</v>
      </c>
      <c r="V1" t="s">
        <v>12</v>
      </c>
      <c r="W1" t="s">
        <v>13</v>
      </c>
      <c r="X1" t="s">
        <v>14</v>
      </c>
      <c r="Y1" t="s">
        <v>15</v>
      </c>
      <c r="Z1" s="36" t="s">
        <v>16</v>
      </c>
      <c r="AA1" s="36" t="s">
        <v>17</v>
      </c>
      <c r="AB1" s="36" t="s">
        <v>18</v>
      </c>
      <c r="AC1" s="39" t="s">
        <v>19</v>
      </c>
      <c r="AD1" s="39" t="s">
        <v>20</v>
      </c>
      <c r="AE1" s="41" t="s">
        <v>21</v>
      </c>
    </row>
    <row r="2" spans="1:31" hidden="1" outlineLevel="1">
      <c r="A2" s="1" t="s">
        <v>22</v>
      </c>
      <c r="B2" s="1" t="s">
        <v>22</v>
      </c>
      <c r="E2" s="2">
        <v>1000000</v>
      </c>
      <c r="J2" t="s">
        <v>22</v>
      </c>
      <c r="K2" s="27" t="s">
        <v>23</v>
      </c>
      <c r="M2" s="15"/>
      <c r="N2" s="23" t="s">
        <v>24</v>
      </c>
      <c r="O2" s="23" t="s">
        <v>25</v>
      </c>
      <c r="P2" s="23" t="s">
        <v>26</v>
      </c>
      <c r="Q2" s="23" t="s">
        <v>27</v>
      </c>
      <c r="R2" s="23" t="s">
        <v>28</v>
      </c>
      <c r="S2" s="23" t="s">
        <v>29</v>
      </c>
      <c r="T2" s="23" t="s">
        <v>30</v>
      </c>
      <c r="U2" s="23" t="s">
        <v>31</v>
      </c>
      <c r="V2" s="16" t="s">
        <v>32</v>
      </c>
      <c r="W2" s="23" t="s">
        <v>33</v>
      </c>
      <c r="X2" s="23" t="s">
        <v>34</v>
      </c>
      <c r="Y2" s="23" t="s">
        <v>35</v>
      </c>
      <c r="Z2" s="37" t="s">
        <v>16</v>
      </c>
      <c r="AA2" s="37" t="s">
        <v>36</v>
      </c>
      <c r="AB2" s="37" t="s">
        <v>18</v>
      </c>
      <c r="AC2" s="40" t="s">
        <v>19</v>
      </c>
      <c r="AD2" s="40" t="s">
        <v>37</v>
      </c>
      <c r="AE2" s="41" t="s">
        <v>38</v>
      </c>
    </row>
    <row r="3" spans="1:31" ht="25" collapsed="1">
      <c r="A3" s="1" t="s">
        <v>39</v>
      </c>
      <c r="B3" s="1" t="s">
        <v>40</v>
      </c>
      <c r="E3" s="2">
        <v>10000</v>
      </c>
      <c r="J3" t="s">
        <v>41</v>
      </c>
      <c r="K3"/>
      <c r="M3" s="96" t="s">
        <v>42</v>
      </c>
      <c r="N3" s="97"/>
      <c r="O3" s="97"/>
      <c r="P3" s="97"/>
      <c r="Q3" s="97"/>
      <c r="R3" s="97"/>
      <c r="S3" s="97"/>
      <c r="T3" s="97"/>
      <c r="U3" s="97"/>
      <c r="V3" s="97"/>
      <c r="W3" s="97"/>
      <c r="X3" s="97"/>
      <c r="Y3" s="97"/>
      <c r="Z3" s="97"/>
      <c r="AA3" s="97"/>
      <c r="AB3" s="97"/>
      <c r="AC3" s="97"/>
      <c r="AD3" s="97"/>
    </row>
    <row r="4" spans="1:31" ht="25.5" customHeight="1">
      <c r="A4" s="1" t="s">
        <v>39</v>
      </c>
      <c r="B4" s="1" t="s">
        <v>43</v>
      </c>
      <c r="E4" s="2">
        <v>1000</v>
      </c>
      <c r="J4" t="s">
        <v>44</v>
      </c>
      <c r="K4"/>
      <c r="M4" s="98" t="s">
        <v>187</v>
      </c>
      <c r="N4" s="99"/>
      <c r="O4" s="99"/>
      <c r="P4" s="99"/>
      <c r="Q4" s="99"/>
      <c r="R4" s="99"/>
      <c r="S4" s="99"/>
      <c r="T4" s="99"/>
      <c r="U4" s="99"/>
      <c r="V4" s="99"/>
      <c r="W4" s="99"/>
      <c r="X4" s="99"/>
      <c r="Y4" s="99"/>
      <c r="Z4" s="99"/>
      <c r="AA4" s="99"/>
      <c r="AB4" s="99"/>
      <c r="AC4" s="99"/>
      <c r="AD4" s="99"/>
    </row>
    <row r="5" spans="1:31" ht="16" thickBot="1">
      <c r="A5" s="1" t="s">
        <v>45</v>
      </c>
      <c r="B5" s="1" t="s">
        <v>46</v>
      </c>
      <c r="E5" s="2">
        <v>100</v>
      </c>
      <c r="M5" s="17"/>
      <c r="N5" s="44"/>
      <c r="O5" s="44"/>
      <c r="P5" s="44"/>
      <c r="Q5" s="44"/>
      <c r="R5" s="44"/>
      <c r="S5" s="44"/>
      <c r="T5" s="44"/>
      <c r="U5" s="44"/>
      <c r="V5" s="44"/>
      <c r="W5" s="17"/>
      <c r="X5" s="17"/>
      <c r="Y5" s="17"/>
      <c r="Z5" s="17"/>
      <c r="AA5" s="17"/>
      <c r="AB5" s="17"/>
      <c r="AC5" s="17"/>
      <c r="AD5" s="17"/>
      <c r="AE5" s="3"/>
    </row>
    <row r="6" spans="1:31" ht="16" thickBot="1">
      <c r="B6" s="1" t="s">
        <v>47</v>
      </c>
      <c r="M6" s="7" t="s">
        <v>48</v>
      </c>
      <c r="N6" s="8" t="s">
        <v>49</v>
      </c>
      <c r="O6" s="8" t="s">
        <v>50</v>
      </c>
      <c r="P6" s="8" t="s">
        <v>51</v>
      </c>
      <c r="Q6" s="8" t="s">
        <v>52</v>
      </c>
      <c r="R6" s="8" t="s">
        <v>53</v>
      </c>
      <c r="S6" s="8" t="s">
        <v>54</v>
      </c>
      <c r="T6" s="8" t="s">
        <v>55</v>
      </c>
      <c r="U6" s="8" t="s">
        <v>56</v>
      </c>
      <c r="V6" s="8" t="s">
        <v>57</v>
      </c>
      <c r="W6" s="8" t="s">
        <v>58</v>
      </c>
      <c r="X6" s="8" t="s">
        <v>59</v>
      </c>
      <c r="Y6" s="8" t="s">
        <v>60</v>
      </c>
      <c r="Z6" s="34" t="s">
        <v>61</v>
      </c>
      <c r="AA6" s="26" t="s">
        <v>62</v>
      </c>
      <c r="AB6" s="25" t="s">
        <v>63</v>
      </c>
      <c r="AC6" s="25" t="s">
        <v>64</v>
      </c>
      <c r="AD6" s="61" t="s">
        <v>65</v>
      </c>
      <c r="AE6" s="64"/>
    </row>
    <row r="7" spans="1:31" ht="16" thickBot="1">
      <c r="M7" s="4" t="s">
        <v>66</v>
      </c>
      <c r="N7" s="24"/>
      <c r="O7" s="43"/>
      <c r="P7" s="90"/>
      <c r="Q7" s="90"/>
      <c r="R7" s="90"/>
      <c r="S7" s="90"/>
      <c r="T7" s="90"/>
      <c r="U7" s="90"/>
      <c r="V7" s="90"/>
      <c r="W7" s="90"/>
      <c r="X7" s="90"/>
      <c r="Y7" s="90"/>
      <c r="Z7" s="90"/>
      <c r="AA7" s="91"/>
      <c r="AB7" s="91"/>
      <c r="AC7" s="91"/>
      <c r="AD7" s="62"/>
      <c r="AE7" s="65"/>
    </row>
    <row r="8" spans="1:31">
      <c r="A8" t="s">
        <v>67</v>
      </c>
      <c r="J8"/>
      <c r="K8"/>
      <c r="L8"/>
      <c r="M8" s="9" t="s">
        <v>68</v>
      </c>
      <c r="N8" s="92">
        <v>20</v>
      </c>
      <c r="O8" s="60">
        <v>19</v>
      </c>
      <c r="P8" s="60">
        <v>21</v>
      </c>
      <c r="Q8" s="60">
        <v>21</v>
      </c>
      <c r="R8" s="60">
        <v>21</v>
      </c>
      <c r="S8" s="60">
        <v>20</v>
      </c>
      <c r="T8" s="60"/>
      <c r="U8" s="60"/>
      <c r="V8" s="60"/>
      <c r="W8" s="60"/>
      <c r="X8" s="60"/>
      <c r="Y8" s="60"/>
      <c r="Z8" s="60">
        <v>60</v>
      </c>
      <c r="AA8" s="60">
        <v>62</v>
      </c>
      <c r="AB8" s="60"/>
      <c r="AC8" s="60"/>
      <c r="AD8" s="60">
        <v>122</v>
      </c>
      <c r="AE8" s="64"/>
    </row>
    <row r="9" spans="1:31">
      <c r="A9" t="s">
        <v>69</v>
      </c>
      <c r="J9"/>
      <c r="K9"/>
      <c r="L9"/>
      <c r="M9" s="28" t="s">
        <v>70</v>
      </c>
      <c r="N9" s="92">
        <v>22</v>
      </c>
      <c r="O9" s="60">
        <v>19</v>
      </c>
      <c r="P9" s="60">
        <v>21</v>
      </c>
      <c r="Q9" s="60">
        <v>21</v>
      </c>
      <c r="R9" s="60">
        <v>21</v>
      </c>
      <c r="S9" s="60">
        <v>21</v>
      </c>
      <c r="T9" s="60"/>
      <c r="U9" s="60"/>
      <c r="V9" s="60"/>
      <c r="W9" s="60"/>
      <c r="X9" s="60"/>
      <c r="Y9" s="60"/>
      <c r="Z9" s="60">
        <v>62</v>
      </c>
      <c r="AA9" s="60">
        <v>63</v>
      </c>
      <c r="AB9" s="60"/>
      <c r="AC9" s="60"/>
      <c r="AD9" s="60">
        <v>125</v>
      </c>
      <c r="AE9" s="64"/>
    </row>
    <row r="10" spans="1:31">
      <c r="A10" t="s">
        <v>71</v>
      </c>
      <c r="J10"/>
      <c r="K10"/>
      <c r="L10"/>
      <c r="M10" s="9" t="s">
        <v>72</v>
      </c>
      <c r="N10" s="92">
        <v>22</v>
      </c>
      <c r="O10" s="60">
        <v>20</v>
      </c>
      <c r="P10" s="60">
        <v>21</v>
      </c>
      <c r="Q10" s="60">
        <v>20</v>
      </c>
      <c r="R10" s="60">
        <v>22</v>
      </c>
      <c r="S10" s="60">
        <v>21</v>
      </c>
      <c r="T10" s="60"/>
      <c r="U10" s="60"/>
      <c r="V10" s="60"/>
      <c r="W10" s="60"/>
      <c r="X10" s="60"/>
      <c r="Y10" s="60"/>
      <c r="Z10" s="60">
        <v>63</v>
      </c>
      <c r="AA10" s="60">
        <v>63</v>
      </c>
      <c r="AB10" s="60"/>
      <c r="AC10" s="60"/>
      <c r="AD10" s="60">
        <v>126</v>
      </c>
      <c r="AE10" s="64"/>
    </row>
    <row r="11" spans="1:31">
      <c r="A11" t="s">
        <v>73</v>
      </c>
      <c r="J11"/>
      <c r="K11"/>
      <c r="L11"/>
      <c r="M11" s="9" t="s">
        <v>74</v>
      </c>
      <c r="N11" s="92">
        <v>21</v>
      </c>
      <c r="O11" s="60">
        <v>20</v>
      </c>
      <c r="P11" s="60">
        <v>21</v>
      </c>
      <c r="Q11" s="60">
        <v>19</v>
      </c>
      <c r="R11" s="60">
        <v>22</v>
      </c>
      <c r="S11" s="60">
        <v>20</v>
      </c>
      <c r="T11" s="60"/>
      <c r="U11" s="60"/>
      <c r="V11" s="60"/>
      <c r="W11" s="60"/>
      <c r="X11" s="60"/>
      <c r="Y11" s="60"/>
      <c r="Z11" s="60">
        <v>62</v>
      </c>
      <c r="AA11" s="60">
        <v>61</v>
      </c>
      <c r="AB11" s="60"/>
      <c r="AC11" s="60"/>
      <c r="AD11" s="60">
        <v>123</v>
      </c>
      <c r="AE11" s="66"/>
    </row>
    <row r="12" spans="1:31">
      <c r="A12" t="s">
        <v>75</v>
      </c>
      <c r="J12"/>
      <c r="K12"/>
      <c r="L12"/>
      <c r="M12" s="9" t="s">
        <v>76</v>
      </c>
      <c r="N12" s="92">
        <v>19</v>
      </c>
      <c r="O12" s="60">
        <v>18</v>
      </c>
      <c r="P12" s="60">
        <v>20</v>
      </c>
      <c r="Q12" s="60">
        <v>21</v>
      </c>
      <c r="R12" s="60">
        <v>20</v>
      </c>
      <c r="S12" s="60">
        <v>21</v>
      </c>
      <c r="T12" s="60"/>
      <c r="U12" s="60"/>
      <c r="V12" s="60"/>
      <c r="W12" s="60"/>
      <c r="X12" s="60"/>
      <c r="Y12" s="60"/>
      <c r="Z12" s="60">
        <v>57</v>
      </c>
      <c r="AA12" s="60">
        <v>62</v>
      </c>
      <c r="AB12" s="60"/>
      <c r="AC12" s="60"/>
      <c r="AD12" s="60">
        <v>119</v>
      </c>
      <c r="AE12" s="66"/>
    </row>
    <row r="13" spans="1:31" ht="16" thickBot="1">
      <c r="A13" t="s">
        <v>77</v>
      </c>
      <c r="J13"/>
      <c r="K13"/>
      <c r="L13"/>
      <c r="M13" s="10" t="s">
        <v>78</v>
      </c>
      <c r="N13" s="92">
        <v>22</v>
      </c>
      <c r="O13" s="60">
        <v>20</v>
      </c>
      <c r="P13" s="60">
        <v>21</v>
      </c>
      <c r="Q13" s="60">
        <v>22</v>
      </c>
      <c r="R13" s="60">
        <v>22</v>
      </c>
      <c r="S13" s="60">
        <v>21</v>
      </c>
      <c r="T13" s="60"/>
      <c r="U13" s="60"/>
      <c r="V13" s="60"/>
      <c r="W13" s="60"/>
      <c r="X13" s="60"/>
      <c r="Y13" s="60"/>
      <c r="Z13" s="60">
        <v>63</v>
      </c>
      <c r="AA13" s="60">
        <v>65</v>
      </c>
      <c r="AB13" s="60"/>
      <c r="AC13" s="60"/>
      <c r="AD13" s="60">
        <v>128</v>
      </c>
      <c r="AE13" s="64"/>
    </row>
    <row r="14" spans="1:31" ht="16" thickBot="1">
      <c r="A14" s="45" t="s">
        <v>79</v>
      </c>
      <c r="B14" s="45" t="s">
        <v>80</v>
      </c>
      <c r="C14" s="45" t="s">
        <v>81</v>
      </c>
      <c r="D14" s="45" t="s">
        <v>82</v>
      </c>
      <c r="E14" s="45" t="s">
        <v>83</v>
      </c>
      <c r="J14"/>
      <c r="K14"/>
      <c r="L14"/>
      <c r="M14" s="5" t="s">
        <v>84</v>
      </c>
      <c r="N14" s="52"/>
      <c r="O14" s="52"/>
      <c r="P14" s="52"/>
      <c r="Q14" s="52"/>
      <c r="R14" s="52"/>
      <c r="S14" s="52"/>
      <c r="T14" s="52"/>
      <c r="U14" s="52"/>
      <c r="V14" s="52"/>
      <c r="W14" s="52"/>
      <c r="X14" s="52"/>
      <c r="Y14" s="52"/>
      <c r="Z14" s="52"/>
      <c r="AA14" s="52"/>
      <c r="AB14" s="52"/>
      <c r="AC14" s="52"/>
      <c r="AD14" s="52"/>
      <c r="AE14" s="65"/>
    </row>
    <row r="15" spans="1:31">
      <c r="L15"/>
      <c r="M15" s="48" t="s">
        <v>85</v>
      </c>
      <c r="N15" s="60"/>
      <c r="O15" s="60"/>
      <c r="P15" s="60"/>
      <c r="Q15" s="60"/>
      <c r="R15" s="60"/>
      <c r="S15" s="60"/>
      <c r="T15" s="60"/>
      <c r="U15" s="60"/>
      <c r="V15" s="60"/>
      <c r="W15" s="60"/>
      <c r="X15" s="60"/>
      <c r="Y15" s="60"/>
      <c r="Z15" s="52"/>
      <c r="AA15" s="52"/>
      <c r="AB15" s="52"/>
      <c r="AC15" s="52"/>
      <c r="AD15" s="52"/>
      <c r="AE15" s="65"/>
    </row>
    <row r="16" spans="1:31">
      <c r="A16" s="1" t="s">
        <v>86</v>
      </c>
      <c r="B16" s="1" t="s">
        <v>87</v>
      </c>
      <c r="C16" s="1" t="s">
        <v>88</v>
      </c>
      <c r="D16" s="1" t="s">
        <v>89</v>
      </c>
      <c r="E16" s="1" t="s">
        <v>40</v>
      </c>
      <c r="J16"/>
      <c r="K16"/>
      <c r="L16"/>
      <c r="M16" s="12" t="s">
        <v>90</v>
      </c>
      <c r="N16" s="31">
        <v>13150.57445</v>
      </c>
      <c r="O16" s="31">
        <v>13556.18152631579</v>
      </c>
      <c r="P16" s="31">
        <v>13529.299380952383</v>
      </c>
      <c r="Q16" s="31">
        <v>13259.824380952383</v>
      </c>
      <c r="R16" s="31">
        <v>12711.141142857143</v>
      </c>
      <c r="S16" s="31">
        <v>11836.226899999998</v>
      </c>
      <c r="T16" s="31"/>
      <c r="U16" s="31"/>
      <c r="V16" s="31"/>
      <c r="W16" s="31"/>
      <c r="X16" s="31"/>
      <c r="Y16" s="31"/>
      <c r="Z16" s="31">
        <v>13411.570416666666</v>
      </c>
      <c r="AA16" s="31">
        <v>12614.755064516128</v>
      </c>
      <c r="AB16" s="31"/>
      <c r="AC16" s="31"/>
      <c r="AD16" s="31">
        <v>13006.631467213114</v>
      </c>
      <c r="AE16" s="65"/>
    </row>
    <row r="17" spans="1:31">
      <c r="A17" s="1" t="s">
        <v>86</v>
      </c>
      <c r="B17" s="1" t="s">
        <v>87</v>
      </c>
      <c r="C17" s="1" t="s">
        <v>91</v>
      </c>
      <c r="D17" s="1" t="s">
        <v>89</v>
      </c>
      <c r="E17" s="1" t="s">
        <v>40</v>
      </c>
      <c r="J17"/>
      <c r="K17"/>
      <c r="L17"/>
      <c r="M17" s="12" t="s">
        <v>92</v>
      </c>
      <c r="N17" s="31">
        <v>4535.4903499999991</v>
      </c>
      <c r="O17" s="31">
        <v>4468.5135263157899</v>
      </c>
      <c r="P17" s="31">
        <v>5270.3043809523806</v>
      </c>
      <c r="Q17" s="31">
        <v>5086.9643333333324</v>
      </c>
      <c r="R17" s="31">
        <v>4329.6100476190477</v>
      </c>
      <c r="S17" s="31">
        <v>4639.228799999999</v>
      </c>
      <c r="T17" s="31"/>
      <c r="U17" s="31"/>
      <c r="V17" s="31"/>
      <c r="W17" s="31"/>
      <c r="X17" s="31"/>
      <c r="Y17" s="31"/>
      <c r="Z17" s="31">
        <v>4771.4659333333339</v>
      </c>
      <c r="AA17" s="31">
        <v>4686.0102903225807</v>
      </c>
      <c r="AB17" s="31"/>
      <c r="AC17" s="31"/>
      <c r="AD17" s="31">
        <v>4728.0376557377049</v>
      </c>
      <c r="AE17" s="65"/>
    </row>
    <row r="18" spans="1:31">
      <c r="A18" s="1" t="s">
        <v>86</v>
      </c>
      <c r="B18" s="1" t="s">
        <v>87</v>
      </c>
      <c r="C18" s="1" t="s">
        <v>93</v>
      </c>
      <c r="D18" s="1" t="s">
        <v>89</v>
      </c>
      <c r="E18" s="1" t="s">
        <v>40</v>
      </c>
      <c r="J18"/>
      <c r="K18"/>
      <c r="L18"/>
      <c r="M18" s="13" t="s">
        <v>94</v>
      </c>
      <c r="N18" s="31">
        <v>17686.064800000004</v>
      </c>
      <c r="O18" s="31">
        <v>18024.695052631578</v>
      </c>
      <c r="P18" s="31">
        <v>18799.603761904767</v>
      </c>
      <c r="Q18" s="31">
        <v>18346.788714285722</v>
      </c>
      <c r="R18" s="31">
        <v>17040.751190476189</v>
      </c>
      <c r="S18" s="31">
        <v>16475.455699999999</v>
      </c>
      <c r="T18" s="31"/>
      <c r="U18" s="31"/>
      <c r="V18" s="31"/>
      <c r="W18" s="31"/>
      <c r="X18" s="31"/>
      <c r="Y18" s="31"/>
      <c r="Z18" s="31">
        <v>18183.036350000002</v>
      </c>
      <c r="AA18" s="31">
        <v>17300.76535483871</v>
      </c>
      <c r="AB18" s="31"/>
      <c r="AC18" s="31"/>
      <c r="AD18" s="31">
        <v>17734.669122950818</v>
      </c>
      <c r="AE18" s="65"/>
    </row>
    <row r="19" spans="1:31">
      <c r="A19" s="1" t="s">
        <v>95</v>
      </c>
      <c r="B19" s="1" t="s">
        <v>96</v>
      </c>
      <c r="C19" s="1" t="s">
        <v>97</v>
      </c>
      <c r="D19" s="1" t="s">
        <v>89</v>
      </c>
      <c r="E19" s="1" t="s">
        <v>40</v>
      </c>
      <c r="J19"/>
      <c r="K19"/>
      <c r="L19"/>
      <c r="M19" s="11" t="s">
        <v>98</v>
      </c>
      <c r="N19" s="31">
        <v>220.0566</v>
      </c>
      <c r="O19" s="31">
        <v>241.01363157895156</v>
      </c>
      <c r="P19" s="31">
        <v>284.97638095238096</v>
      </c>
      <c r="Q19" s="31">
        <v>308.91428571428571</v>
      </c>
      <c r="R19" s="31">
        <v>165.64923809523808</v>
      </c>
      <c r="S19" s="31">
        <v>185.14255000000003</v>
      </c>
      <c r="T19" s="31"/>
      <c r="U19" s="31"/>
      <c r="V19" s="31"/>
      <c r="W19" s="31"/>
      <c r="X19" s="31"/>
      <c r="Y19" s="31"/>
      <c r="Z19" s="31">
        <v>249.41491666666667</v>
      </c>
      <c r="AA19" s="31">
        <v>220.46266129032259</v>
      </c>
      <c r="AB19" s="31"/>
      <c r="AC19" s="31"/>
      <c r="AD19" s="31">
        <v>234.70147540983606</v>
      </c>
      <c r="AE19" s="65"/>
    </row>
    <row r="20" spans="1:31">
      <c r="A20" s="1" t="s">
        <v>99</v>
      </c>
      <c r="B20" s="1" t="s">
        <v>100</v>
      </c>
      <c r="C20" s="1" t="s">
        <v>101</v>
      </c>
      <c r="D20" s="1" t="s">
        <v>102</v>
      </c>
      <c r="E20" s="1" t="s">
        <v>40</v>
      </c>
      <c r="J20"/>
      <c r="K20"/>
      <c r="L20"/>
      <c r="M20" s="11" t="s">
        <v>103</v>
      </c>
      <c r="N20" s="31">
        <v>1.6370365148999999</v>
      </c>
      <c r="O20" s="31">
        <v>1.6732778182105266</v>
      </c>
      <c r="P20" s="31">
        <v>1.6171967860000001</v>
      </c>
      <c r="Q20" s="31">
        <v>2.1184847240476192</v>
      </c>
      <c r="R20" s="31">
        <v>1.8608530679047621</v>
      </c>
      <c r="S20" s="31">
        <v>1.7802427818</v>
      </c>
      <c r="T20" s="31"/>
      <c r="U20" s="31"/>
      <c r="V20" s="31"/>
      <c r="W20" s="31"/>
      <c r="X20" s="31"/>
      <c r="Y20" s="31"/>
      <c r="Z20" s="31">
        <v>1.6415690224999999</v>
      </c>
      <c r="AA20" s="31">
        <v>1.9221120849516129</v>
      </c>
      <c r="AB20" s="31"/>
      <c r="AC20" s="31"/>
      <c r="AD20" s="31">
        <v>1.7841400870245903</v>
      </c>
      <c r="AE20" s="67"/>
    </row>
    <row r="21" spans="1:31">
      <c r="A21" s="1" t="s">
        <v>104</v>
      </c>
      <c r="B21" s="1" t="s">
        <v>105</v>
      </c>
      <c r="C21" s="1" t="s">
        <v>106</v>
      </c>
      <c r="D21" s="1" t="s">
        <v>89</v>
      </c>
      <c r="E21" s="1" t="s">
        <v>40</v>
      </c>
      <c r="J21"/>
      <c r="K21"/>
      <c r="L21"/>
      <c r="M21" s="11" t="s">
        <v>107</v>
      </c>
      <c r="N21" s="31">
        <v>83.379709250000005</v>
      </c>
      <c r="O21" s="31">
        <v>96.825293000000002</v>
      </c>
      <c r="P21" s="31">
        <v>91.769442580000003</v>
      </c>
      <c r="Q21" s="82">
        <v>125.20592799000001</v>
      </c>
      <c r="R21" s="82">
        <v>128.10182257</v>
      </c>
      <c r="S21" s="82">
        <v>123.11387569999999</v>
      </c>
      <c r="T21" s="31"/>
      <c r="U21" s="31"/>
      <c r="V21" s="31"/>
      <c r="W21" s="31"/>
      <c r="X21" s="31"/>
      <c r="Y21" s="31"/>
      <c r="Z21" s="31">
        <v>90.573883983333332</v>
      </c>
      <c r="AA21" s="31">
        <v>125.51193993548387</v>
      </c>
      <c r="AB21" s="31"/>
      <c r="AC21" s="31"/>
      <c r="AD21" s="31">
        <v>108.32928946721312</v>
      </c>
      <c r="AE21" s="68"/>
    </row>
    <row r="22" spans="1:31">
      <c r="A22" s="1" t="s">
        <v>108</v>
      </c>
      <c r="B22" s="1" t="s">
        <v>69</v>
      </c>
      <c r="C22" s="83" t="s">
        <v>109</v>
      </c>
      <c r="D22" s="1" t="s">
        <v>89</v>
      </c>
      <c r="E22" s="1" t="s">
        <v>110</v>
      </c>
      <c r="J22"/>
      <c r="K22"/>
      <c r="L22"/>
      <c r="M22" s="49" t="s">
        <v>111</v>
      </c>
      <c r="N22" s="31">
        <v>159.21065609090905</v>
      </c>
      <c r="O22" s="31">
        <v>166.26096647368419</v>
      </c>
      <c r="P22" s="31">
        <v>153.9611407142857</v>
      </c>
      <c r="Q22" s="82">
        <v>170.51719742857139</v>
      </c>
      <c r="R22" s="82">
        <v>135.08795733333335</v>
      </c>
      <c r="S22" s="82">
        <v>146.05782804761907</v>
      </c>
      <c r="T22" s="31"/>
      <c r="U22" s="31"/>
      <c r="V22" s="31"/>
      <c r="W22" s="31"/>
      <c r="X22" s="31"/>
      <c r="Y22" s="31"/>
      <c r="Z22" s="31">
        <v>159.59317337096775</v>
      </c>
      <c r="AA22" s="31">
        <v>150.55432760317458</v>
      </c>
      <c r="AB22" s="31"/>
      <c r="AC22" s="31"/>
      <c r="AD22" s="31">
        <v>155.03759510399999</v>
      </c>
      <c r="AE22" s="68"/>
    </row>
    <row r="23" spans="1:31">
      <c r="A23" s="1" t="s">
        <v>71</v>
      </c>
      <c r="B23" s="1" t="s">
        <v>112</v>
      </c>
      <c r="C23" s="1" t="s">
        <v>101</v>
      </c>
      <c r="D23" s="1" t="s">
        <v>113</v>
      </c>
      <c r="E23" s="1" t="s">
        <v>114</v>
      </c>
      <c r="J23"/>
      <c r="K23"/>
      <c r="L23"/>
      <c r="M23" s="11" t="s">
        <v>115</v>
      </c>
      <c r="N23" s="31">
        <v>11.422836985035675</v>
      </c>
      <c r="O23" s="31">
        <v>13.718087960935346</v>
      </c>
      <c r="P23" s="31">
        <v>16.422389159010056</v>
      </c>
      <c r="Q23" s="82">
        <v>17.410334652466776</v>
      </c>
      <c r="R23" s="82">
        <v>12.106114307689461</v>
      </c>
      <c r="S23" s="82">
        <v>11.811113944939716</v>
      </c>
      <c r="T23" s="31"/>
      <c r="U23" s="31"/>
      <c r="V23" s="31"/>
      <c r="W23" s="31"/>
      <c r="X23" s="31"/>
      <c r="Y23" s="31"/>
      <c r="Z23" s="31">
        <v>13.818005479820801</v>
      </c>
      <c r="AA23" s="31">
        <v>13.691660327972009</v>
      </c>
      <c r="AB23" s="31"/>
      <c r="AC23" s="31"/>
      <c r="AD23" s="31">
        <v>13.754832903896403</v>
      </c>
      <c r="AE23" s="68"/>
    </row>
    <row r="24" spans="1:31">
      <c r="A24" s="1" t="s">
        <v>116</v>
      </c>
      <c r="B24" s="1" t="s">
        <v>117</v>
      </c>
      <c r="C24" s="1" t="s">
        <v>101</v>
      </c>
      <c r="D24" s="1" t="s">
        <v>113</v>
      </c>
      <c r="E24" s="1" t="s">
        <v>118</v>
      </c>
      <c r="J24"/>
      <c r="K24"/>
      <c r="L24"/>
      <c r="M24" s="11" t="s">
        <v>119</v>
      </c>
      <c r="N24" s="31">
        <v>0.65051151112211891</v>
      </c>
      <c r="O24" s="31">
        <v>0.91438690734999994</v>
      </c>
      <c r="P24" s="31">
        <v>0.89963527819047617</v>
      </c>
      <c r="Q24" s="82">
        <v>1.0473390093157895</v>
      </c>
      <c r="R24" s="82">
        <v>0.87934203040909054</v>
      </c>
      <c r="S24" s="82">
        <v>0.95084615635000014</v>
      </c>
      <c r="T24" s="31"/>
      <c r="U24" s="31"/>
      <c r="V24" s="31"/>
      <c r="W24" s="31"/>
      <c r="X24" s="31"/>
      <c r="Y24" s="31"/>
      <c r="Z24" s="31">
        <v>0.82001323746071764</v>
      </c>
      <c r="AA24" s="31">
        <v>0.95511293398360653</v>
      </c>
      <c r="AB24" s="31"/>
      <c r="AC24" s="31"/>
      <c r="AD24" s="31">
        <v>0.88701389996393909</v>
      </c>
      <c r="AE24" s="66"/>
    </row>
    <row r="25" spans="1:31">
      <c r="A25" s="1" t="s">
        <v>120</v>
      </c>
      <c r="B25" s="1" t="s">
        <v>121</v>
      </c>
      <c r="C25" s="1" t="s">
        <v>101</v>
      </c>
      <c r="D25" s="1" t="s">
        <v>113</v>
      </c>
      <c r="E25" s="1" t="s">
        <v>122</v>
      </c>
      <c r="J25"/>
      <c r="K25"/>
      <c r="L25"/>
      <c r="M25" s="11" t="s">
        <v>123</v>
      </c>
      <c r="N25" s="31">
        <v>326.08786741005218</v>
      </c>
      <c r="O25" s="31">
        <v>334.87460671333332</v>
      </c>
      <c r="P25" s="31">
        <v>311.58028879840003</v>
      </c>
      <c r="Q25" s="82">
        <v>239.17735570066665</v>
      </c>
      <c r="R25" s="82">
        <v>225.07649530514999</v>
      </c>
      <c r="S25" s="82">
        <v>177.4296678574286</v>
      </c>
      <c r="T25" s="31"/>
      <c r="U25" s="31"/>
      <c r="V25" s="31"/>
      <c r="W25" s="31"/>
      <c r="X25" s="31"/>
      <c r="Y25" s="31"/>
      <c r="Z25" s="31">
        <v>323.77224872980702</v>
      </c>
      <c r="AA25" s="31">
        <v>213.71415162617743</v>
      </c>
      <c r="AB25" s="31"/>
      <c r="AC25" s="31"/>
      <c r="AD25" s="31">
        <v>266.43105528085715</v>
      </c>
      <c r="AE25" s="66"/>
    </row>
    <row r="26" spans="1:31">
      <c r="A26" s="1" t="s">
        <v>78</v>
      </c>
      <c r="B26" s="1" t="s">
        <v>124</v>
      </c>
      <c r="C26" s="1" t="s">
        <v>101</v>
      </c>
      <c r="D26" s="1" t="s">
        <v>113</v>
      </c>
      <c r="E26" s="1" t="s">
        <v>40</v>
      </c>
      <c r="F26" s="33"/>
      <c r="J26" s="27"/>
      <c r="K26"/>
      <c r="L26" s="27"/>
      <c r="M26" s="11" t="s">
        <v>125</v>
      </c>
      <c r="N26" s="31">
        <v>50.312213686909132</v>
      </c>
      <c r="O26" s="31">
        <v>50.69947956355</v>
      </c>
      <c r="P26" s="31">
        <v>54.784058408</v>
      </c>
      <c r="Q26" s="82">
        <v>65.339869225000001</v>
      </c>
      <c r="R26" s="82">
        <v>51.047113715999998</v>
      </c>
      <c r="S26" s="82">
        <v>51.222295275999997</v>
      </c>
      <c r="T26" s="31"/>
      <c r="U26" s="31"/>
      <c r="V26" s="31"/>
      <c r="W26" s="31"/>
      <c r="X26" s="31"/>
      <c r="Y26" s="31"/>
      <c r="Z26" s="31">
        <v>51.925770142288968</v>
      </c>
      <c r="AA26" s="31">
        <v>55.941258854336773</v>
      </c>
      <c r="AB26" s="31"/>
      <c r="AC26" s="31"/>
      <c r="AD26" s="31">
        <v>53.964885503875749</v>
      </c>
      <c r="AE26" s="68"/>
    </row>
    <row r="27" spans="1:31">
      <c r="F27" s="33"/>
      <c r="J27" s="27"/>
      <c r="K27"/>
      <c r="L27"/>
      <c r="M27" s="29" t="s">
        <v>126</v>
      </c>
      <c r="N27" s="31"/>
      <c r="O27" s="31"/>
      <c r="P27" s="31"/>
      <c r="Q27" s="31"/>
      <c r="R27" s="31"/>
      <c r="S27" s="31"/>
      <c r="T27" s="31"/>
      <c r="U27" s="31"/>
      <c r="V27" s="31"/>
      <c r="W27" s="31"/>
      <c r="X27" s="31"/>
      <c r="Y27" s="31"/>
      <c r="Z27" s="31"/>
      <c r="AA27" s="31"/>
      <c r="AB27" s="31"/>
      <c r="AC27" s="31"/>
      <c r="AD27" s="31"/>
      <c r="AE27" s="69"/>
    </row>
    <row r="28" spans="1:31">
      <c r="A28" s="1" t="s">
        <v>127</v>
      </c>
      <c r="B28" s="1" t="s">
        <v>128</v>
      </c>
      <c r="C28" s="1" t="s">
        <v>101</v>
      </c>
      <c r="D28" s="1" t="s">
        <v>129</v>
      </c>
      <c r="E28" s="1" t="s">
        <v>114</v>
      </c>
      <c r="F28" s="33"/>
      <c r="J28" s="27"/>
      <c r="K28"/>
      <c r="L28"/>
      <c r="M28" s="30" t="s">
        <v>130</v>
      </c>
      <c r="N28" s="31">
        <v>122939.01</v>
      </c>
      <c r="O28" s="31">
        <v>131722.541</v>
      </c>
      <c r="P28" s="31">
        <v>157410.68799999999</v>
      </c>
      <c r="Q28" s="31">
        <v>167213.13099999999</v>
      </c>
      <c r="R28" s="31">
        <v>123099.726</v>
      </c>
      <c r="S28" s="31">
        <v>110622.96799999999</v>
      </c>
      <c r="T28" s="31"/>
      <c r="U28" s="31"/>
      <c r="V28" s="31"/>
      <c r="W28" s="31"/>
      <c r="X28" s="31"/>
      <c r="Y28" s="31"/>
      <c r="Z28" s="31">
        <v>412072.239</v>
      </c>
      <c r="AA28" s="31">
        <v>400935.82500000001</v>
      </c>
      <c r="AB28" s="31"/>
      <c r="AC28" s="31"/>
      <c r="AD28" s="31">
        <v>813008.06400000001</v>
      </c>
      <c r="AE28" s="69"/>
    </row>
    <row r="29" spans="1:31" ht="16" thickBot="1">
      <c r="A29" s="1" t="s">
        <v>127</v>
      </c>
      <c r="B29" s="1" t="s">
        <v>128</v>
      </c>
      <c r="C29" s="1" t="s">
        <v>101</v>
      </c>
      <c r="D29" s="1" t="s">
        <v>131</v>
      </c>
      <c r="E29" s="1" t="s">
        <v>114</v>
      </c>
      <c r="F29" s="33"/>
      <c r="J29" s="27"/>
      <c r="K29"/>
      <c r="L29"/>
      <c r="M29" s="50" t="s">
        <v>132</v>
      </c>
      <c r="N29" s="31">
        <v>1049.731</v>
      </c>
      <c r="O29" s="31">
        <v>1021.201</v>
      </c>
      <c r="P29" s="31">
        <v>1129.8109999999999</v>
      </c>
      <c r="Q29" s="31">
        <v>1099.2090000000001</v>
      </c>
      <c r="R29" s="31">
        <v>1099.7639999999999</v>
      </c>
      <c r="S29" s="31">
        <v>1090.3150000000001</v>
      </c>
      <c r="T29" s="31"/>
      <c r="U29" s="31"/>
      <c r="V29" s="31"/>
      <c r="W29" s="31"/>
      <c r="X29" s="31"/>
      <c r="Y29" s="31"/>
      <c r="Z29" s="31">
        <v>3200.7429999999999</v>
      </c>
      <c r="AA29" s="31">
        <v>3289.288</v>
      </c>
      <c r="AB29" s="31"/>
      <c r="AC29" s="31"/>
      <c r="AD29" s="31">
        <v>6490.0309999999999</v>
      </c>
      <c r="AE29" s="69"/>
    </row>
    <row r="30" spans="1:31" ht="16" thickBot="1">
      <c r="F30" s="33"/>
      <c r="J30" s="27"/>
      <c r="K30"/>
      <c r="L30"/>
      <c r="M30" s="5" t="s">
        <v>133</v>
      </c>
      <c r="N30" s="52"/>
      <c r="O30" s="52"/>
      <c r="P30" s="52"/>
      <c r="Q30" s="52"/>
      <c r="R30" s="52"/>
      <c r="S30" s="52"/>
      <c r="T30" s="52"/>
      <c r="U30" s="52"/>
      <c r="V30" s="52"/>
      <c r="W30" s="52"/>
      <c r="X30" s="52"/>
      <c r="Y30" s="52"/>
      <c r="Z30" s="52"/>
      <c r="AA30" s="52"/>
      <c r="AB30" s="52"/>
      <c r="AC30" s="52"/>
      <c r="AD30" s="52"/>
      <c r="AE30" s="65"/>
    </row>
    <row r="31" spans="1:31">
      <c r="F31" s="33"/>
      <c r="J31" s="27"/>
      <c r="K31"/>
      <c r="L31"/>
      <c r="M31" s="11" t="s">
        <v>134</v>
      </c>
      <c r="N31" s="52"/>
      <c r="O31" s="52"/>
      <c r="P31" s="52"/>
      <c r="Q31" s="52"/>
      <c r="R31" s="52"/>
      <c r="S31" s="52"/>
      <c r="T31" s="52"/>
      <c r="U31" s="52"/>
      <c r="V31" s="52"/>
      <c r="W31" s="52"/>
      <c r="X31" s="52"/>
      <c r="Y31" s="52"/>
      <c r="Z31" s="52"/>
      <c r="AA31" s="52"/>
      <c r="AB31" s="52"/>
      <c r="AC31" s="52"/>
      <c r="AD31" s="52"/>
      <c r="AE31" s="65"/>
    </row>
    <row r="32" spans="1:31">
      <c r="A32" s="1" t="s">
        <v>86</v>
      </c>
      <c r="B32" s="1" t="s">
        <v>87</v>
      </c>
      <c r="C32" s="1" t="s">
        <v>88</v>
      </c>
      <c r="D32" s="1" t="s">
        <v>135</v>
      </c>
      <c r="E32" s="1" t="s">
        <v>40</v>
      </c>
      <c r="F32" s="33"/>
      <c r="J32" s="27"/>
      <c r="K32"/>
      <c r="L32"/>
      <c r="M32" s="12" t="s">
        <v>90</v>
      </c>
      <c r="N32" s="47">
        <v>0.24749395347163541</v>
      </c>
      <c r="O32" s="47">
        <v>0.24844827242811077</v>
      </c>
      <c r="P32" s="47">
        <v>0.25439441588440009</v>
      </c>
      <c r="Q32" s="47">
        <v>0.23960811536708579</v>
      </c>
      <c r="R32" s="47">
        <v>0.24753165237223282</v>
      </c>
      <c r="S32" s="47">
        <v>0.23402759093650266</v>
      </c>
      <c r="T32" s="47"/>
      <c r="U32" s="47"/>
      <c r="V32" s="47"/>
      <c r="W32" s="47"/>
      <c r="X32" s="47"/>
      <c r="Y32" s="47"/>
      <c r="Z32" s="47">
        <v>0.25019773434882925</v>
      </c>
      <c r="AA32" s="47">
        <v>0.24049979401326041</v>
      </c>
      <c r="AB32" s="47"/>
      <c r="AC32" s="47"/>
      <c r="AD32" s="47">
        <v>0.2453219217691601</v>
      </c>
      <c r="AE32" s="65"/>
    </row>
    <row r="33" spans="1:31">
      <c r="A33" s="1" t="s">
        <v>86</v>
      </c>
      <c r="B33" s="1" t="s">
        <v>87</v>
      </c>
      <c r="C33" s="1" t="s">
        <v>91</v>
      </c>
      <c r="D33" s="1" t="s">
        <v>135</v>
      </c>
      <c r="E33" s="1" t="s">
        <v>40</v>
      </c>
      <c r="F33" s="33"/>
      <c r="J33" s="27"/>
      <c r="K33"/>
      <c r="L33"/>
      <c r="M33" s="12" t="s">
        <v>92</v>
      </c>
      <c r="N33" s="93">
        <v>0.98538729773649725</v>
      </c>
      <c r="O33" s="47">
        <v>0.98448722588743831</v>
      </c>
      <c r="P33" s="47">
        <v>0.98731810637810891</v>
      </c>
      <c r="Q33" s="47">
        <v>0.98956259668559465</v>
      </c>
      <c r="R33" s="47">
        <v>0.98450842103381353</v>
      </c>
      <c r="S33" s="47">
        <v>0.9846813927466882</v>
      </c>
      <c r="T33" s="47"/>
      <c r="U33" s="47"/>
      <c r="V33" s="47"/>
      <c r="W33" s="47"/>
      <c r="X33" s="47"/>
      <c r="Y33" s="47"/>
      <c r="Z33" s="47">
        <v>0.98586533336711746</v>
      </c>
      <c r="AA33" s="47">
        <v>0.98641622499225601</v>
      </c>
      <c r="AB33" s="47"/>
      <c r="AC33" s="47"/>
      <c r="AD33" s="47">
        <v>0.98614272918553936</v>
      </c>
      <c r="AE33" s="65"/>
    </row>
    <row r="34" spans="1:31">
      <c r="A34" s="1" t="s">
        <v>86</v>
      </c>
      <c r="B34" s="1" t="s">
        <v>87</v>
      </c>
      <c r="C34" s="46" t="s">
        <v>93</v>
      </c>
      <c r="D34" s="1" t="s">
        <v>135</v>
      </c>
      <c r="E34" s="1" t="s">
        <v>40</v>
      </c>
      <c r="F34" s="33"/>
      <c r="J34" s="27"/>
      <c r="K34"/>
      <c r="L34"/>
      <c r="M34" s="13" t="s">
        <v>94</v>
      </c>
      <c r="N34" s="93">
        <v>0.30631754570704861</v>
      </c>
      <c r="O34" s="47">
        <v>0.30497440255485558</v>
      </c>
      <c r="P34" s="47">
        <v>0.32124885488094485</v>
      </c>
      <c r="Q34" s="47">
        <v>0.30335174027660367</v>
      </c>
      <c r="R34" s="47">
        <v>0.3056674448192746</v>
      </c>
      <c r="S34" s="47">
        <v>0.29799547452623631</v>
      </c>
      <c r="T34" s="47"/>
      <c r="U34" s="47"/>
      <c r="V34" s="47"/>
      <c r="W34" s="47"/>
      <c r="X34" s="47"/>
      <c r="Y34" s="47"/>
      <c r="Z34" s="47">
        <v>0.31112023339153044</v>
      </c>
      <c r="AA34" s="47">
        <v>0.30244618323794698</v>
      </c>
      <c r="AB34" s="47"/>
      <c r="AC34" s="47"/>
      <c r="AD34" s="47">
        <v>0.30675864462632269</v>
      </c>
      <c r="AE34" s="65"/>
    </row>
    <row r="35" spans="1:31">
      <c r="A35" s="1" t="s">
        <v>99</v>
      </c>
      <c r="B35" s="1" t="s">
        <v>100</v>
      </c>
      <c r="C35" s="1" t="s">
        <v>101</v>
      </c>
      <c r="D35" s="1" t="s">
        <v>136</v>
      </c>
      <c r="E35" s="1" t="s">
        <v>40</v>
      </c>
      <c r="F35" s="33"/>
      <c r="J35" s="27"/>
      <c r="K35"/>
      <c r="L35"/>
      <c r="M35" s="14" t="s">
        <v>137</v>
      </c>
      <c r="N35" s="93">
        <v>0.10603629622529581</v>
      </c>
      <c r="O35" s="47">
        <v>0.10713690716717802</v>
      </c>
      <c r="P35" s="47">
        <v>0.10102232729747344</v>
      </c>
      <c r="Q35" s="47">
        <v>0.10966230294194639</v>
      </c>
      <c r="R35" s="47">
        <v>0.10581191392831193</v>
      </c>
      <c r="S35" s="47">
        <v>9.7571938761464444E-2</v>
      </c>
      <c r="T35" s="47"/>
      <c r="U35" s="47"/>
      <c r="V35" s="47"/>
      <c r="W35" s="47"/>
      <c r="X35" s="47"/>
      <c r="Y35" s="47"/>
      <c r="Z35" s="47">
        <v>0.10459317660606854</v>
      </c>
      <c r="AA35" s="47">
        <v>0.10454444207280192</v>
      </c>
      <c r="AB35" s="47"/>
      <c r="AC35" s="47"/>
      <c r="AD35" s="47">
        <v>0.10456648897626494</v>
      </c>
      <c r="AE35" s="65"/>
    </row>
    <row r="36" spans="1:31">
      <c r="A36" s="1" t="s">
        <v>104</v>
      </c>
      <c r="B36" s="1" t="s">
        <v>105</v>
      </c>
      <c r="C36" s="1" t="s">
        <v>106</v>
      </c>
      <c r="D36" s="1" t="s">
        <v>138</v>
      </c>
      <c r="E36" s="1" t="s">
        <v>40</v>
      </c>
      <c r="F36" s="33"/>
      <c r="J36" s="27"/>
      <c r="K36"/>
      <c r="L36"/>
      <c r="M36" s="14" t="s">
        <v>139</v>
      </c>
      <c r="N36" s="93">
        <v>0.16608399974877031</v>
      </c>
      <c r="O36" s="47">
        <v>0.18700127566308553</v>
      </c>
      <c r="P36" s="47">
        <v>0.16116957446946764</v>
      </c>
      <c r="Q36" s="47">
        <v>0.14787617963671384</v>
      </c>
      <c r="R36" s="47"/>
      <c r="S36" s="47"/>
      <c r="T36" s="47"/>
      <c r="U36" s="47"/>
      <c r="V36" s="47"/>
      <c r="W36" s="47"/>
      <c r="X36" s="47"/>
      <c r="Y36" s="47"/>
      <c r="Z36" s="47">
        <v>0.14787617963671384</v>
      </c>
      <c r="AA36" s="47">
        <v>0.14787617963671384</v>
      </c>
      <c r="AB36" s="47"/>
      <c r="AC36" s="47"/>
      <c r="AD36" s="47">
        <v>0.16443255568587406</v>
      </c>
      <c r="AE36" s="65"/>
    </row>
    <row r="37" spans="1:31">
      <c r="A37" s="1" t="s">
        <v>108</v>
      </c>
      <c r="B37" s="1" t="s">
        <v>69</v>
      </c>
      <c r="C37" s="1" t="s">
        <v>101</v>
      </c>
      <c r="D37" s="1" t="s">
        <v>135</v>
      </c>
      <c r="E37" s="1" t="s">
        <v>110</v>
      </c>
      <c r="F37" s="33"/>
      <c r="J37" s="35"/>
      <c r="K37"/>
      <c r="L37" s="27"/>
      <c r="M37" s="14" t="s">
        <v>140</v>
      </c>
      <c r="N37" s="93">
        <v>0.14744495973980778</v>
      </c>
      <c r="O37" s="47">
        <v>0.14082098487715636</v>
      </c>
      <c r="P37" s="47">
        <v>0.12618617243583585</v>
      </c>
      <c r="Q37" s="47">
        <v>0.13436013955699858</v>
      </c>
      <c r="R37" s="47">
        <v>0.12398545421192059</v>
      </c>
      <c r="S37" s="47"/>
      <c r="T37" s="47"/>
      <c r="U37" s="47"/>
      <c r="V37" s="47"/>
      <c r="W37" s="47"/>
      <c r="X37" s="47"/>
      <c r="Y37" s="47"/>
      <c r="Z37" s="47">
        <v>0.13779047400921945</v>
      </c>
      <c r="AA37" s="47">
        <v>0.1295676972208713</v>
      </c>
      <c r="AB37" s="47">
        <v>0</v>
      </c>
      <c r="AC37" s="47">
        <v>0</v>
      </c>
      <c r="AD37" s="47">
        <v>0.13443394391275881</v>
      </c>
      <c r="AE37" s="65"/>
    </row>
    <row r="38" spans="1:31">
      <c r="A38" s="1" t="s">
        <v>71</v>
      </c>
      <c r="B38" s="1" t="s">
        <v>112</v>
      </c>
      <c r="C38" s="1" t="s">
        <v>101</v>
      </c>
      <c r="D38" s="1" t="s">
        <v>135</v>
      </c>
      <c r="E38" s="1" t="s">
        <v>114</v>
      </c>
      <c r="F38" s="33"/>
      <c r="J38" s="27"/>
      <c r="K38"/>
      <c r="L38"/>
      <c r="M38" s="14" t="s">
        <v>72</v>
      </c>
      <c r="N38" s="93">
        <v>0.24828946524108467</v>
      </c>
      <c r="O38" s="47">
        <v>0.24446785497375367</v>
      </c>
      <c r="P38" s="47">
        <v>0.24942205939883738</v>
      </c>
      <c r="Q38" s="47">
        <v>0.25967871149804883</v>
      </c>
      <c r="R38" s="47">
        <v>0.24614007739294816</v>
      </c>
      <c r="S38" s="47">
        <v>0.24533246820481905</v>
      </c>
      <c r="T38" s="47"/>
      <c r="U38" s="47"/>
      <c r="V38" s="47"/>
      <c r="W38" s="47"/>
      <c r="X38" s="47"/>
      <c r="Y38" s="47"/>
      <c r="Z38" s="47">
        <v>0.2475152718222238</v>
      </c>
      <c r="AA38" s="47">
        <v>0.25118894239746214</v>
      </c>
      <c r="AB38" s="47"/>
      <c r="AC38" s="47"/>
      <c r="AD38" s="47">
        <v>0.24933014079693588</v>
      </c>
      <c r="AE38" s="65"/>
    </row>
    <row r="39" spans="1:31">
      <c r="A39" s="1" t="s">
        <v>116</v>
      </c>
      <c r="B39" s="1" t="s">
        <v>117</v>
      </c>
      <c r="C39" s="1" t="s">
        <v>101</v>
      </c>
      <c r="D39" s="1" t="s">
        <v>135</v>
      </c>
      <c r="E39" s="1" t="s">
        <v>118</v>
      </c>
      <c r="F39" s="33"/>
      <c r="J39" s="27"/>
      <c r="K39"/>
      <c r="L39"/>
      <c r="M39" s="14" t="s">
        <v>141</v>
      </c>
      <c r="N39" s="93">
        <v>0.198831602858622</v>
      </c>
      <c r="O39" s="47">
        <v>0.19117094975271043</v>
      </c>
      <c r="P39" s="47">
        <v>0.19404550572156221</v>
      </c>
      <c r="Q39" s="47">
        <v>0.19716320599566836</v>
      </c>
      <c r="R39" s="47">
        <v>0.20107045937274517</v>
      </c>
      <c r="S39" s="47">
        <v>0.20153134047527499</v>
      </c>
      <c r="T39" s="47"/>
      <c r="U39" s="47"/>
      <c r="V39" s="47"/>
      <c r="W39" s="47"/>
      <c r="X39" s="47"/>
      <c r="Y39" s="47"/>
      <c r="Z39" s="47">
        <v>0.19425123251952753</v>
      </c>
      <c r="AA39" s="47">
        <v>0.19986682194356081</v>
      </c>
      <c r="AB39" s="47"/>
      <c r="AC39" s="47"/>
      <c r="AD39" s="47">
        <v>0.19721015051728463</v>
      </c>
      <c r="AE39" s="65"/>
    </row>
    <row r="40" spans="1:31" ht="16" thickBot="1">
      <c r="A40" s="1" t="s">
        <v>120</v>
      </c>
      <c r="B40" s="1" t="s">
        <v>142</v>
      </c>
      <c r="C40" s="1" t="s">
        <v>101</v>
      </c>
      <c r="D40" s="1" t="s">
        <v>143</v>
      </c>
      <c r="E40" s="1" t="s">
        <v>122</v>
      </c>
      <c r="F40" s="33"/>
      <c r="J40" s="27"/>
      <c r="K40"/>
      <c r="L40"/>
      <c r="M40" s="14" t="s">
        <v>144</v>
      </c>
      <c r="N40" s="93">
        <v>5.6722756092916167E-2</v>
      </c>
      <c r="O40" s="47">
        <v>5.3739648802880818E-2</v>
      </c>
      <c r="P40" s="47">
        <v>5.1585494422114103E-2</v>
      </c>
      <c r="Q40" s="81">
        <v>3.9249818729479975E-2</v>
      </c>
      <c r="R40" s="81">
        <v>3.7031886171048765E-2</v>
      </c>
      <c r="S40" s="81">
        <v>3.0414374796688685E-2</v>
      </c>
      <c r="T40" s="47"/>
      <c r="U40" s="47"/>
      <c r="V40" s="47"/>
      <c r="W40" s="47"/>
      <c r="X40" s="47"/>
      <c r="Y40" s="47"/>
      <c r="Z40" s="47">
        <v>5.3931398273678606E-2</v>
      </c>
      <c r="AA40" s="47">
        <v>3.5615851433839614E-2</v>
      </c>
      <c r="AB40" s="47"/>
      <c r="AC40" s="47"/>
      <c r="AD40" s="47">
        <v>4.4391582052940061E-2</v>
      </c>
      <c r="AE40" s="66"/>
    </row>
    <row r="41" spans="1:31" ht="16" thickBot="1">
      <c r="F41" s="33"/>
      <c r="J41" s="27"/>
      <c r="K41"/>
      <c r="L41"/>
      <c r="M41" s="5" t="s">
        <v>145</v>
      </c>
      <c r="N41" s="93"/>
      <c r="O41" s="47"/>
      <c r="P41" s="47"/>
      <c r="Q41" s="47"/>
      <c r="R41" s="52"/>
      <c r="S41" s="52"/>
      <c r="T41" s="52"/>
      <c r="U41" s="52"/>
      <c r="V41" s="52"/>
      <c r="W41" s="52"/>
      <c r="X41" s="52"/>
      <c r="Y41" s="52"/>
      <c r="Z41" s="47"/>
      <c r="AA41" s="47"/>
      <c r="AB41" s="47"/>
      <c r="AC41" s="47"/>
      <c r="AD41" s="47"/>
      <c r="AE41" s="70"/>
    </row>
    <row r="42" spans="1:31">
      <c r="F42" s="33"/>
      <c r="J42" s="27"/>
      <c r="K42"/>
      <c r="L42"/>
      <c r="M42" s="11" t="s">
        <v>146</v>
      </c>
      <c r="N42" s="93"/>
      <c r="O42" s="47"/>
      <c r="P42" s="47"/>
      <c r="Q42" s="47"/>
      <c r="R42" s="53"/>
      <c r="S42" s="53"/>
      <c r="T42" s="53"/>
      <c r="U42" s="53"/>
      <c r="V42" s="53"/>
      <c r="W42" s="53"/>
      <c r="X42" s="53"/>
      <c r="Y42" s="53"/>
      <c r="Z42" s="53"/>
      <c r="AA42" s="53"/>
      <c r="AB42" s="53"/>
      <c r="AC42" s="53"/>
      <c r="AD42" s="53"/>
      <c r="AE42" s="70"/>
    </row>
    <row r="43" spans="1:31">
      <c r="A43" s="1" t="s">
        <v>86</v>
      </c>
      <c r="B43" s="1" t="s">
        <v>87</v>
      </c>
      <c r="C43" s="1" t="s">
        <v>101</v>
      </c>
      <c r="D43" s="1" t="s">
        <v>147</v>
      </c>
      <c r="E43" s="1" t="s">
        <v>40</v>
      </c>
      <c r="F43" s="33"/>
      <c r="J43" s="27"/>
      <c r="K43"/>
      <c r="L43"/>
      <c r="M43" s="12" t="s">
        <v>90</v>
      </c>
      <c r="N43" s="53">
        <v>6.3991985136210461E-2</v>
      </c>
      <c r="O43" s="53">
        <v>6.3434684232593727E-2</v>
      </c>
      <c r="P43" s="53">
        <v>6.6402630266173684E-2</v>
      </c>
      <c r="Q43" s="53">
        <v>7.0518795856675573E-2</v>
      </c>
      <c r="R43" s="53">
        <v>6.9596806935458874E-2</v>
      </c>
      <c r="S43" s="53"/>
      <c r="T43" s="53"/>
      <c r="U43" s="53"/>
      <c r="V43" s="53"/>
      <c r="W43" s="53"/>
      <c r="X43" s="53"/>
      <c r="Y43" s="53"/>
      <c r="Z43" s="53">
        <v>6.6402630266173684E-2</v>
      </c>
      <c r="AA43" s="53">
        <v>6.9852871927625113E-2</v>
      </c>
      <c r="AB43" s="53">
        <v>0</v>
      </c>
      <c r="AC43" s="53">
        <v>0</v>
      </c>
      <c r="AD43" s="53">
        <v>6.7796415803754409E-2</v>
      </c>
      <c r="AE43" s="70"/>
    </row>
    <row r="44" spans="1:31">
      <c r="A44" s="1" t="s">
        <v>86</v>
      </c>
      <c r="B44" s="1" t="s">
        <v>87</v>
      </c>
      <c r="C44" s="1" t="s">
        <v>91</v>
      </c>
      <c r="D44" s="1" t="s">
        <v>148</v>
      </c>
      <c r="E44" s="1" t="s">
        <v>40</v>
      </c>
      <c r="F44" s="33"/>
      <c r="J44" s="27"/>
      <c r="K44"/>
      <c r="L44"/>
      <c r="M44" s="12" t="s">
        <v>92</v>
      </c>
      <c r="N44" s="53">
        <v>0.90386118155217032</v>
      </c>
      <c r="O44" s="53">
        <v>0.91333351885497338</v>
      </c>
      <c r="P44" s="53">
        <v>0.90821721972823732</v>
      </c>
      <c r="Q44" s="53">
        <v>0.91463496688540247</v>
      </c>
      <c r="R44" s="53">
        <v>0.91549977048836739</v>
      </c>
      <c r="S44" s="53"/>
      <c r="T44" s="53"/>
      <c r="U44" s="53"/>
      <c r="V44" s="53"/>
      <c r="W44" s="53"/>
      <c r="X44" s="53"/>
      <c r="Y44" s="53"/>
      <c r="Z44" s="53">
        <v>0.90821721972823732</v>
      </c>
      <c r="AA44" s="53">
        <v>0.92148548287669219</v>
      </c>
      <c r="AB44" s="53">
        <v>0</v>
      </c>
      <c r="AC44" s="53">
        <v>0</v>
      </c>
      <c r="AD44" s="53">
        <v>0.91363783560420908</v>
      </c>
      <c r="AE44" s="70"/>
    </row>
    <row r="45" spans="1:31">
      <c r="A45" s="1" t="s">
        <v>86</v>
      </c>
      <c r="B45" s="1" t="s">
        <v>87</v>
      </c>
      <c r="C45" s="1" t="s">
        <v>101</v>
      </c>
      <c r="D45" s="1" t="s">
        <v>149</v>
      </c>
      <c r="E45" s="1" t="s">
        <v>40</v>
      </c>
      <c r="F45" s="33"/>
      <c r="J45" s="27"/>
      <c r="K45"/>
      <c r="L45"/>
      <c r="M45" s="13" t="s">
        <v>94</v>
      </c>
      <c r="N45" s="53">
        <v>0.27689477429213583</v>
      </c>
      <c r="O45" s="53">
        <v>0.27797827176717499</v>
      </c>
      <c r="P45" s="53">
        <v>0.28730575989123347</v>
      </c>
      <c r="Q45" s="53">
        <v>0.29791707133994194</v>
      </c>
      <c r="R45" s="53">
        <v>0.29887027346955053</v>
      </c>
      <c r="S45" s="53"/>
      <c r="T45" s="53"/>
      <c r="U45" s="53"/>
      <c r="V45" s="53"/>
      <c r="W45" s="53"/>
      <c r="X45" s="53"/>
      <c r="Y45" s="53"/>
      <c r="Z45" s="53">
        <v>0.28730575989123347</v>
      </c>
      <c r="AA45" s="53">
        <v>0.29647110670261284</v>
      </c>
      <c r="AB45" s="53">
        <v>0</v>
      </c>
      <c r="AC45" s="53">
        <v>0</v>
      </c>
      <c r="AD45" s="53">
        <v>0.29101932207324077</v>
      </c>
      <c r="AE45" s="70"/>
    </row>
    <row r="46" spans="1:31">
      <c r="A46" s="1" t="s">
        <v>95</v>
      </c>
      <c r="B46" s="1" t="s">
        <v>96</v>
      </c>
      <c r="C46" s="1" t="s">
        <v>101</v>
      </c>
      <c r="D46" s="1" t="s">
        <v>149</v>
      </c>
      <c r="E46" s="1" t="s">
        <v>40</v>
      </c>
      <c r="F46" s="33"/>
      <c r="J46" s="27"/>
      <c r="K46"/>
      <c r="L46"/>
      <c r="M46" s="11" t="s">
        <v>150</v>
      </c>
      <c r="N46" s="53">
        <v>1.768481755054726</v>
      </c>
      <c r="O46" s="53">
        <v>1.7733059984013844</v>
      </c>
      <c r="P46" s="53">
        <v>1.7398875648643037</v>
      </c>
      <c r="Q46" s="53">
        <v>1.7094680793102419</v>
      </c>
      <c r="R46" s="53">
        <v>1.6937576952914732</v>
      </c>
      <c r="S46" s="53"/>
      <c r="T46" s="53"/>
      <c r="U46" s="53"/>
      <c r="V46" s="53"/>
      <c r="W46" s="53"/>
      <c r="X46" s="53"/>
      <c r="Y46" s="53"/>
      <c r="Z46" s="53">
        <v>1.7398875648643037</v>
      </c>
      <c r="AA46" s="53">
        <v>1.6950737208747411</v>
      </c>
      <c r="AB46" s="53">
        <v>0</v>
      </c>
      <c r="AC46" s="53">
        <v>0</v>
      </c>
      <c r="AD46" s="53">
        <v>1.7219736350268779</v>
      </c>
      <c r="AE46" s="70"/>
    </row>
    <row r="47" spans="1:31">
      <c r="A47" s="1" t="s">
        <v>99</v>
      </c>
      <c r="B47" s="1" t="s">
        <v>100</v>
      </c>
      <c r="C47" s="1" t="s">
        <v>101</v>
      </c>
      <c r="D47" s="1" t="s">
        <v>149</v>
      </c>
      <c r="E47" s="1" t="s">
        <v>40</v>
      </c>
      <c r="F47" s="33"/>
      <c r="J47" s="27"/>
      <c r="K47" s="27"/>
      <c r="L47" s="27"/>
      <c r="M47" s="11" t="s">
        <v>151</v>
      </c>
      <c r="N47" s="53">
        <v>1.6074598586647254E-2</v>
      </c>
      <c r="O47" s="53">
        <v>1.4708529518345014E-2</v>
      </c>
      <c r="P47" s="53">
        <v>1.3901532758009417E-2</v>
      </c>
      <c r="Q47" s="53">
        <v>1.240253031982461E-2</v>
      </c>
      <c r="R47" s="53">
        <v>1.2624899757807579E-2</v>
      </c>
      <c r="S47" s="53"/>
      <c r="T47" s="53"/>
      <c r="U47" s="53"/>
      <c r="V47" s="53"/>
      <c r="W47" s="53"/>
      <c r="X47" s="53"/>
      <c r="Y47" s="53"/>
      <c r="Z47" s="53">
        <v>1.3901532758009417E-2</v>
      </c>
      <c r="AA47" s="53">
        <v>1.2162123562093216E-2</v>
      </c>
      <c r="AB47" s="53">
        <v>0</v>
      </c>
      <c r="AC47" s="53">
        <v>0</v>
      </c>
      <c r="AD47" s="53">
        <v>1.3099173181655403E-2</v>
      </c>
      <c r="AE47" s="70"/>
    </row>
    <row r="48" spans="1:31">
      <c r="A48" s="1" t="s">
        <v>104</v>
      </c>
      <c r="B48" s="1" t="s">
        <v>105</v>
      </c>
      <c r="C48" s="1" t="s">
        <v>106</v>
      </c>
      <c r="D48" s="1" t="s">
        <v>149</v>
      </c>
      <c r="E48" s="1" t="s">
        <v>40</v>
      </c>
      <c r="F48" s="33"/>
      <c r="J48" s="27"/>
      <c r="K48" s="27"/>
      <c r="L48"/>
      <c r="M48" s="11" t="s">
        <v>152</v>
      </c>
      <c r="N48" s="53">
        <v>0.12441872502597272</v>
      </c>
      <c r="O48" s="53">
        <v>0.11970134076983877</v>
      </c>
      <c r="P48" s="53">
        <v>0.11732523952808242</v>
      </c>
      <c r="Q48" s="53">
        <v>0.10309998302729399</v>
      </c>
      <c r="R48" s="53">
        <v>9.0432731052964829E-2</v>
      </c>
      <c r="S48" s="53"/>
      <c r="T48" s="53"/>
      <c r="U48" s="53"/>
      <c r="V48" s="53"/>
      <c r="W48" s="53"/>
      <c r="X48" s="53"/>
      <c r="Y48" s="53"/>
      <c r="Z48" s="53">
        <v>0.11732523952808242</v>
      </c>
      <c r="AA48" s="53">
        <v>8.248331920553445E-2</v>
      </c>
      <c r="AB48" s="53">
        <v>0</v>
      </c>
      <c r="AC48" s="53">
        <v>0</v>
      </c>
      <c r="AD48" s="53">
        <v>0.10009052746260656</v>
      </c>
      <c r="AE48" s="70"/>
    </row>
    <row r="49" spans="1:31">
      <c r="A49" s="1" t="s">
        <v>108</v>
      </c>
      <c r="B49" s="1" t="s">
        <v>69</v>
      </c>
      <c r="C49" s="83" t="s">
        <v>109</v>
      </c>
      <c r="D49" s="1" t="s">
        <v>149</v>
      </c>
      <c r="E49" s="1" t="s">
        <v>110</v>
      </c>
      <c r="F49" s="33"/>
      <c r="J49" s="27"/>
      <c r="K49" s="27"/>
      <c r="L49" s="27"/>
      <c r="M49" s="14" t="s">
        <v>153</v>
      </c>
      <c r="N49" s="54">
        <v>3.9197741514734474</v>
      </c>
      <c r="O49" s="54">
        <v>3.9214538831463024</v>
      </c>
      <c r="P49" s="54">
        <v>4.2504789715695699</v>
      </c>
      <c r="Q49" s="54">
        <v>4.5232576387682295</v>
      </c>
      <c r="R49" s="54">
        <v>4.4187946662492035</v>
      </c>
      <c r="S49" s="54"/>
      <c r="T49" s="54"/>
      <c r="U49" s="54"/>
      <c r="V49" s="54"/>
      <c r="W49" s="54"/>
      <c r="X49" s="54"/>
      <c r="Y49" s="54"/>
      <c r="Z49" s="54">
        <v>4.2504789715695699</v>
      </c>
      <c r="AA49" s="54">
        <v>4.1962176451383559</v>
      </c>
      <c r="AB49" s="54">
        <v>0</v>
      </c>
      <c r="AC49" s="54">
        <v>0</v>
      </c>
      <c r="AD49" s="54">
        <v>4.2291313128704271</v>
      </c>
      <c r="AE49" s="70"/>
    </row>
    <row r="50" spans="1:31">
      <c r="A50" s="1" t="s">
        <v>71</v>
      </c>
      <c r="B50" s="1" t="s">
        <v>112</v>
      </c>
      <c r="C50" s="1" t="s">
        <v>101</v>
      </c>
      <c r="D50" s="1" t="s">
        <v>149</v>
      </c>
      <c r="E50" s="1" t="s">
        <v>114</v>
      </c>
      <c r="F50" s="33"/>
      <c r="J50" s="27"/>
      <c r="K50" s="27"/>
      <c r="L50" s="27"/>
      <c r="M50" s="11" t="s">
        <v>154</v>
      </c>
      <c r="N50" s="75">
        <v>0.26348872135285334</v>
      </c>
      <c r="O50" s="75">
        <v>0.26060473404182122</v>
      </c>
      <c r="P50" s="75">
        <v>0.251513823922355</v>
      </c>
      <c r="Q50" s="75">
        <v>0.2438650398408102</v>
      </c>
      <c r="R50" s="75">
        <v>0.24811930069462435</v>
      </c>
      <c r="S50" s="84"/>
      <c r="T50" s="55"/>
      <c r="U50" s="55"/>
      <c r="V50" s="55"/>
      <c r="W50" s="55"/>
      <c r="X50" s="55"/>
      <c r="Y50" s="55"/>
      <c r="Z50" s="75">
        <v>0.25151382392235516</v>
      </c>
      <c r="AA50" s="75">
        <v>0.25150940648441955</v>
      </c>
      <c r="AB50" s="75">
        <v>0</v>
      </c>
      <c r="AC50" s="75">
        <v>0</v>
      </c>
      <c r="AD50" s="75">
        <v>0.25151199593613666</v>
      </c>
      <c r="AE50" s="70"/>
    </row>
    <row r="51" spans="1:31">
      <c r="A51" s="1" t="s">
        <v>116</v>
      </c>
      <c r="B51" s="1" t="s">
        <v>117</v>
      </c>
      <c r="C51" s="1" t="s">
        <v>101</v>
      </c>
      <c r="D51" s="1" t="s">
        <v>149</v>
      </c>
      <c r="E51" s="1" t="s">
        <v>118</v>
      </c>
      <c r="F51" s="33"/>
      <c r="J51"/>
      <c r="K51"/>
      <c r="L51"/>
      <c r="M51" s="11" t="s">
        <v>155</v>
      </c>
      <c r="N51" s="72">
        <v>0.15329896537977536</v>
      </c>
      <c r="O51" s="72">
        <v>0.15383012283251607</v>
      </c>
      <c r="P51" s="72">
        <v>0.15553491245058587</v>
      </c>
      <c r="Q51" s="72">
        <v>0.15763091865231638</v>
      </c>
      <c r="R51" s="72">
        <v>0.15862166180985915</v>
      </c>
      <c r="S51" s="55"/>
      <c r="T51" s="55"/>
      <c r="U51" s="55"/>
      <c r="V51" s="55"/>
      <c r="W51" s="55"/>
      <c r="X51" s="55"/>
      <c r="Y51" s="55"/>
      <c r="Z51" s="72">
        <v>0.15553491245058587</v>
      </c>
      <c r="AA51" s="72">
        <v>0.15976766101935769</v>
      </c>
      <c r="AB51" s="72">
        <v>0</v>
      </c>
      <c r="AC51" s="72">
        <v>0</v>
      </c>
      <c r="AD51" s="72">
        <v>0.15737886674508189</v>
      </c>
      <c r="AE51" s="70"/>
    </row>
    <row r="52" spans="1:31">
      <c r="A52" s="1" t="s">
        <v>120</v>
      </c>
      <c r="B52" s="1" t="s">
        <v>121</v>
      </c>
      <c r="C52" s="1" t="s">
        <v>101</v>
      </c>
      <c r="D52" s="1" t="s">
        <v>149</v>
      </c>
      <c r="E52" s="1" t="s">
        <v>122</v>
      </c>
      <c r="F52" s="33"/>
      <c r="J52"/>
      <c r="K52"/>
      <c r="L52"/>
      <c r="M52" s="11" t="s">
        <v>156</v>
      </c>
      <c r="N52" s="72">
        <v>0.23077414916624062</v>
      </c>
      <c r="O52" s="72">
        <v>0.24087412712683262</v>
      </c>
      <c r="P52" s="72">
        <v>0.24173895073239179</v>
      </c>
      <c r="Q52" s="72">
        <v>0.23944320395634475</v>
      </c>
      <c r="R52" s="72">
        <v>0.22641302256010776</v>
      </c>
      <c r="S52" s="85"/>
      <c r="T52" s="86"/>
      <c r="U52" s="55"/>
      <c r="V52" s="55"/>
      <c r="W52" s="55"/>
      <c r="X52" s="55"/>
      <c r="Y52" s="55"/>
      <c r="Z52" s="72">
        <v>0.24173895073239179</v>
      </c>
      <c r="AA52" s="72">
        <v>0.21301400928048686</v>
      </c>
      <c r="AB52" s="72">
        <v>0</v>
      </c>
      <c r="AC52" s="72">
        <v>0</v>
      </c>
      <c r="AD52" s="72">
        <v>0.23196086773198188</v>
      </c>
      <c r="AE52" s="70"/>
    </row>
    <row r="53" spans="1:31">
      <c r="A53" s="1" t="s">
        <v>78</v>
      </c>
      <c r="B53" s="1" t="s">
        <v>124</v>
      </c>
      <c r="C53" s="1" t="s">
        <v>101</v>
      </c>
      <c r="D53" s="1" t="s">
        <v>149</v>
      </c>
      <c r="E53" s="1" t="s">
        <v>40</v>
      </c>
      <c r="F53" s="33"/>
      <c r="J53" s="27"/>
      <c r="K53"/>
      <c r="L53"/>
      <c r="M53" s="11" t="s">
        <v>157</v>
      </c>
      <c r="N53" s="53">
        <v>2.7688230193714518</v>
      </c>
      <c r="O53" s="53">
        <v>2.8132627912535586</v>
      </c>
      <c r="P53" s="53">
        <v>2.7683566842289733</v>
      </c>
      <c r="Q53" s="53">
        <v>2.7574945302212646</v>
      </c>
      <c r="R53" s="53">
        <v>2.7574657779091059</v>
      </c>
      <c r="S53" s="87"/>
      <c r="T53" s="53"/>
      <c r="U53" s="53"/>
      <c r="V53" s="53"/>
      <c r="W53" s="53"/>
      <c r="X53" s="53"/>
      <c r="Y53" s="53"/>
      <c r="Z53" s="53">
        <v>2.7683566842289733</v>
      </c>
      <c r="AA53" s="53">
        <v>2.7884599484561785</v>
      </c>
      <c r="AB53" s="53">
        <v>0</v>
      </c>
      <c r="AC53" s="53">
        <v>0</v>
      </c>
      <c r="AD53" s="53">
        <v>2.777183179325946</v>
      </c>
      <c r="AE53" s="70"/>
    </row>
    <row r="54" spans="1:31" s="32" customFormat="1">
      <c r="A54" s="1" t="s">
        <v>127</v>
      </c>
      <c r="B54" s="33" t="s">
        <v>128</v>
      </c>
      <c r="C54" s="1" t="s">
        <v>101</v>
      </c>
      <c r="D54" s="1" t="s">
        <v>158</v>
      </c>
      <c r="E54" s="1" t="s">
        <v>114</v>
      </c>
      <c r="F54" s="33"/>
      <c r="J54" s="27"/>
      <c r="K54" s="27"/>
      <c r="L54" s="27"/>
      <c r="M54" s="11" t="s">
        <v>159</v>
      </c>
      <c r="N54" s="56">
        <v>8.3519654380975264E-3</v>
      </c>
      <c r="O54" s="56">
        <v>8.2537831171661559E-3</v>
      </c>
      <c r="P54" s="56">
        <v>7.8671755900547365E-3</v>
      </c>
      <c r="Q54" s="56">
        <v>7.49756395558847E-3</v>
      </c>
      <c r="R54" s="56">
        <v>7.6108557569828034E-3</v>
      </c>
      <c r="S54" s="56"/>
      <c r="T54" s="56"/>
      <c r="U54" s="56"/>
      <c r="V54" s="56"/>
      <c r="W54" s="56"/>
      <c r="X54" s="56"/>
      <c r="Y54" s="56"/>
      <c r="Z54" s="56">
        <v>7.8671755900547365E-3</v>
      </c>
      <c r="AA54" s="56">
        <v>7.6358218609656678E-3</v>
      </c>
      <c r="AB54" s="56">
        <v>0</v>
      </c>
      <c r="AC54" s="56">
        <v>0</v>
      </c>
      <c r="AD54" s="56">
        <v>7.7715514624188435E-3</v>
      </c>
      <c r="AE54" s="70"/>
    </row>
    <row r="55" spans="1:31" s="32" customFormat="1" ht="16" thickBot="1">
      <c r="A55" s="1" t="s">
        <v>127</v>
      </c>
      <c r="B55" s="33" t="s">
        <v>128</v>
      </c>
      <c r="C55" s="1" t="s">
        <v>101</v>
      </c>
      <c r="D55" s="1" t="s">
        <v>160</v>
      </c>
      <c r="E55" s="1" t="s">
        <v>114</v>
      </c>
      <c r="F55" s="33"/>
      <c r="J55" s="27"/>
      <c r="K55" s="27"/>
      <c r="L55" s="27"/>
      <c r="M55" s="11" t="s">
        <v>161</v>
      </c>
      <c r="N55" s="56">
        <v>0.99744720191173941</v>
      </c>
      <c r="O55" s="56">
        <v>0.98757682354884446</v>
      </c>
      <c r="P55" s="56">
        <v>0.95082799212557745</v>
      </c>
      <c r="Q55" s="56">
        <v>0.94127011055556054</v>
      </c>
      <c r="R55" s="56">
        <v>0.95612181204908497</v>
      </c>
      <c r="S55" s="56"/>
      <c r="T55" s="56"/>
      <c r="U55" s="56"/>
      <c r="V55" s="56"/>
      <c r="W55" s="56"/>
      <c r="X55" s="56"/>
      <c r="Y55" s="56"/>
      <c r="Z55" s="56">
        <v>0.95082799212557745</v>
      </c>
      <c r="AA55" s="56">
        <v>0.94845546534677938</v>
      </c>
      <c r="AB55" s="56">
        <v>0</v>
      </c>
      <c r="AC55" s="56">
        <v>0</v>
      </c>
      <c r="AD55" s="56">
        <v>0.94986180754691563</v>
      </c>
      <c r="AE55" s="70"/>
    </row>
    <row r="56" spans="1:31" ht="16" thickBot="1">
      <c r="F56" s="33"/>
      <c r="J56" s="27"/>
      <c r="K56"/>
      <c r="L56"/>
      <c r="M56" s="4" t="s">
        <v>162</v>
      </c>
      <c r="N56" s="94"/>
      <c r="O56" s="52"/>
      <c r="P56" s="52"/>
      <c r="Q56" s="52"/>
      <c r="R56" s="52"/>
      <c r="S56" s="52"/>
      <c r="T56" s="52"/>
      <c r="U56" s="52"/>
      <c r="V56" s="52"/>
      <c r="W56" s="52"/>
      <c r="X56" s="52"/>
      <c r="Y56" s="52"/>
      <c r="Z56" s="52"/>
      <c r="AA56" s="88"/>
      <c r="AB56" s="88"/>
      <c r="AC56" s="88"/>
      <c r="AD56" s="89"/>
      <c r="AE56" s="70"/>
    </row>
    <row r="57" spans="1:31">
      <c r="A57" s="1" t="s">
        <v>86</v>
      </c>
      <c r="B57" s="1" t="s">
        <v>87</v>
      </c>
      <c r="C57" s="1" t="s">
        <v>163</v>
      </c>
      <c r="D57" s="1" t="s">
        <v>89</v>
      </c>
      <c r="E57" s="1" t="s">
        <v>40</v>
      </c>
      <c r="F57" s="33"/>
      <c r="J57"/>
      <c r="K57"/>
      <c r="L57"/>
      <c r="M57" s="19" t="s">
        <v>164</v>
      </c>
      <c r="N57" s="57">
        <v>3455.6441</v>
      </c>
      <c r="O57" s="57">
        <v>3492.6695789473683</v>
      </c>
      <c r="P57" s="57">
        <v>3933.6456666666663</v>
      </c>
      <c r="Q57" s="57">
        <v>3809.9260476190475</v>
      </c>
      <c r="R57" s="57">
        <v>3461.7264761904762</v>
      </c>
      <c r="S57" s="57">
        <v>3681.0723000000003</v>
      </c>
      <c r="T57" s="57"/>
      <c r="U57" s="57"/>
      <c r="V57" s="57"/>
      <c r="W57" s="57"/>
      <c r="X57" s="57"/>
      <c r="Y57" s="57"/>
      <c r="Z57" s="57">
        <v>3634.6693833333334</v>
      </c>
      <c r="AA57" s="57">
        <v>3650.4217580645163</v>
      </c>
      <c r="AB57" s="57"/>
      <c r="AC57" s="57"/>
      <c r="AD57" s="57">
        <v>3642.6746885245902</v>
      </c>
      <c r="AE57" s="70"/>
    </row>
    <row r="58" spans="1:31">
      <c r="A58" s="1" t="s">
        <v>86</v>
      </c>
      <c r="B58" s="1" t="s">
        <v>87</v>
      </c>
      <c r="C58" s="1" t="s">
        <v>165</v>
      </c>
      <c r="D58" s="1" t="s">
        <v>89</v>
      </c>
      <c r="E58" s="1" t="s">
        <v>40</v>
      </c>
      <c r="F58" s="33"/>
      <c r="J58"/>
      <c r="K58"/>
      <c r="L58"/>
      <c r="M58" s="19" t="s">
        <v>166</v>
      </c>
      <c r="N58" s="57">
        <v>927.77105000000006</v>
      </c>
      <c r="O58" s="57">
        <v>773.6106842105263</v>
      </c>
      <c r="P58" s="57">
        <v>1124.3040952380952</v>
      </c>
      <c r="Q58" s="57">
        <v>1076.9261428571428</v>
      </c>
      <c r="R58" s="57">
        <v>689.07404761904752</v>
      </c>
      <c r="S58" s="57">
        <v>755.30494999999996</v>
      </c>
      <c r="T58" s="57"/>
      <c r="U58" s="57"/>
      <c r="V58" s="57"/>
      <c r="W58" s="57"/>
      <c r="X58" s="57"/>
      <c r="Y58" s="57"/>
      <c r="Z58" s="57">
        <v>947.7401666666666</v>
      </c>
      <c r="AA58" s="57">
        <v>841.80811290322583</v>
      </c>
      <c r="AB58" s="57"/>
      <c r="AC58" s="57"/>
      <c r="AD58" s="57">
        <v>893.90584426229509</v>
      </c>
      <c r="AE58" s="70"/>
    </row>
    <row r="59" spans="1:31">
      <c r="A59" s="1" t="s">
        <v>86</v>
      </c>
      <c r="B59" s="1" t="s">
        <v>87</v>
      </c>
      <c r="C59" s="1" t="s">
        <v>167</v>
      </c>
      <c r="D59" s="1" t="s">
        <v>89</v>
      </c>
      <c r="E59" s="1" t="s">
        <v>40</v>
      </c>
      <c r="F59" s="33"/>
      <c r="J59"/>
      <c r="K59"/>
      <c r="L59"/>
      <c r="M59" s="19" t="s">
        <v>168</v>
      </c>
      <c r="N59" s="57">
        <v>78.6357</v>
      </c>
      <c r="O59" s="57">
        <v>123.01510526315789</v>
      </c>
      <c r="P59" s="57">
        <v>114.71652380952382</v>
      </c>
      <c r="Q59" s="57">
        <v>107.95180952380953</v>
      </c>
      <c r="R59" s="57">
        <v>105.46757142857143</v>
      </c>
      <c r="S59" s="57">
        <v>111.15825</v>
      </c>
      <c r="T59" s="57"/>
      <c r="U59" s="57"/>
      <c r="V59" s="57"/>
      <c r="W59" s="57"/>
      <c r="X59" s="57"/>
      <c r="Y59" s="57"/>
      <c r="Z59" s="57">
        <v>105.31746666666666</v>
      </c>
      <c r="AA59" s="57">
        <v>108.14470967741934</v>
      </c>
      <c r="AB59" s="57"/>
      <c r="AC59" s="57"/>
      <c r="AD59" s="57">
        <v>106.75426229508196</v>
      </c>
      <c r="AE59" s="71"/>
    </row>
    <row r="60" spans="1:31">
      <c r="A60" s="1" t="s">
        <v>95</v>
      </c>
      <c r="B60" s="1" t="s">
        <v>95</v>
      </c>
      <c r="C60" s="1" t="s">
        <v>169</v>
      </c>
      <c r="D60" s="1" t="s">
        <v>89</v>
      </c>
      <c r="E60" s="1" t="s">
        <v>40</v>
      </c>
      <c r="J60"/>
      <c r="K60"/>
      <c r="L60"/>
      <c r="M60" s="19" t="s">
        <v>170</v>
      </c>
      <c r="N60" s="57">
        <v>214.43695</v>
      </c>
      <c r="O60" s="57">
        <v>234.72936842105682</v>
      </c>
      <c r="P60" s="57">
        <v>276.70771428571425</v>
      </c>
      <c r="Q60" s="57">
        <v>292.2043333333333</v>
      </c>
      <c r="R60" s="57">
        <v>160.84952380952382</v>
      </c>
      <c r="S60" s="57">
        <v>179.78055000000001</v>
      </c>
      <c r="T60" s="57"/>
      <c r="U60" s="57"/>
      <c r="V60" s="57"/>
      <c r="W60" s="57"/>
      <c r="X60" s="57"/>
      <c r="Y60" s="57"/>
      <c r="Z60" s="57">
        <v>242.65764999999996</v>
      </c>
      <c r="AA60" s="57">
        <v>211.44745161290325</v>
      </c>
      <c r="AB60" s="57"/>
      <c r="AC60" s="57"/>
      <c r="AD60" s="57">
        <v>226.79672950819673</v>
      </c>
      <c r="AE60" s="71"/>
    </row>
    <row r="61" spans="1:31" ht="16" thickBot="1">
      <c r="A61" s="1" t="s">
        <v>95</v>
      </c>
      <c r="B61" s="1" t="s">
        <v>95</v>
      </c>
      <c r="C61" s="1" t="s">
        <v>171</v>
      </c>
      <c r="D61" s="1" t="s">
        <v>89</v>
      </c>
      <c r="E61" s="1" t="s">
        <v>40</v>
      </c>
      <c r="J61"/>
      <c r="K61"/>
      <c r="L61"/>
      <c r="M61" s="20" t="s">
        <v>172</v>
      </c>
      <c r="N61" s="57">
        <v>4.6458500000000003</v>
      </c>
      <c r="O61" s="57">
        <v>4.9122105263157891</v>
      </c>
      <c r="P61" s="57">
        <v>7.3502380952380957</v>
      </c>
      <c r="Q61" s="57">
        <v>15.401857142857143</v>
      </c>
      <c r="R61" s="57">
        <v>2.9117619047619048</v>
      </c>
      <c r="S61" s="57">
        <v>4.1478999999999999</v>
      </c>
      <c r="T61" s="57"/>
      <c r="U61" s="57"/>
      <c r="V61" s="57"/>
      <c r="W61" s="57"/>
      <c r="X61" s="57"/>
      <c r="Y61" s="57"/>
      <c r="Z61" s="57">
        <v>5.6767333333333339</v>
      </c>
      <c r="AA61" s="57">
        <v>7.5410322580645159</v>
      </c>
      <c r="AB61" s="57"/>
      <c r="AC61" s="57"/>
      <c r="AD61" s="57">
        <v>6.6241639344262291</v>
      </c>
      <c r="AE61" s="65"/>
    </row>
    <row r="62" spans="1:31" ht="16" thickBot="1">
      <c r="C62" s="1" t="s">
        <v>173</v>
      </c>
      <c r="J62"/>
      <c r="K62"/>
      <c r="L62"/>
      <c r="M62" s="4" t="s">
        <v>174</v>
      </c>
      <c r="N62" s="58"/>
      <c r="O62" s="58"/>
      <c r="P62" s="58"/>
      <c r="Q62" s="58"/>
      <c r="R62" s="58"/>
      <c r="S62" s="58"/>
      <c r="T62" s="58"/>
      <c r="U62" s="58"/>
      <c r="V62" s="58"/>
      <c r="W62" s="58"/>
      <c r="X62" s="58"/>
      <c r="Y62" s="58"/>
      <c r="Z62" s="58"/>
      <c r="AA62" s="58"/>
      <c r="AB62" s="58"/>
      <c r="AC62" s="58"/>
      <c r="AD62" s="58"/>
      <c r="AE62" s="65"/>
    </row>
    <row r="63" spans="1:31">
      <c r="C63" s="1" t="s">
        <v>175</v>
      </c>
      <c r="J63" t="s">
        <v>176</v>
      </c>
      <c r="K63" t="s">
        <v>177</v>
      </c>
      <c r="L63" t="s">
        <v>178</v>
      </c>
      <c r="M63" s="19" t="s">
        <v>178</v>
      </c>
      <c r="N63" s="59">
        <v>0.62234999999999996</v>
      </c>
      <c r="O63" s="59">
        <v>0.62982800000000005</v>
      </c>
      <c r="P63" s="59">
        <v>0.62923200000000001</v>
      </c>
      <c r="Q63" s="59">
        <v>0.62882199999999999</v>
      </c>
      <c r="R63" s="59">
        <v>0.64360499999999998</v>
      </c>
      <c r="S63" s="59">
        <v>0.64939199999999997</v>
      </c>
      <c r="T63" s="59"/>
      <c r="U63" s="59"/>
      <c r="V63" s="59"/>
      <c r="W63" s="59"/>
      <c r="X63" s="59"/>
      <c r="Y63" s="59"/>
      <c r="Z63" s="59">
        <v>0.62713666666666668</v>
      </c>
      <c r="AA63" s="59">
        <v>0.64060633333333328</v>
      </c>
      <c r="AB63" s="59"/>
      <c r="AC63" s="59"/>
      <c r="AD63" s="59">
        <v>0.63387150000000003</v>
      </c>
      <c r="AE63" s="65"/>
    </row>
    <row r="64" spans="1:31">
      <c r="J64" t="s">
        <v>176</v>
      </c>
      <c r="K64" t="s">
        <v>177</v>
      </c>
      <c r="L64" t="s">
        <v>179</v>
      </c>
      <c r="M64" s="19" t="s">
        <v>179</v>
      </c>
      <c r="N64" s="59">
        <v>6.3860000000000002E-3</v>
      </c>
      <c r="O64" s="59">
        <v>6.5880000000000001E-3</v>
      </c>
      <c r="P64" s="59">
        <v>6.7039999999999999E-3</v>
      </c>
      <c r="Q64" s="59">
        <v>6.9379999999999997E-3</v>
      </c>
      <c r="R64" s="59">
        <v>6.9119999999999997E-3</v>
      </c>
      <c r="S64" s="59">
        <v>6.9150000000000001E-3</v>
      </c>
      <c r="T64" s="59"/>
      <c r="U64" s="59"/>
      <c r="V64" s="59"/>
      <c r="W64" s="59"/>
      <c r="X64" s="59"/>
      <c r="Y64" s="59"/>
      <c r="Z64" s="59">
        <v>6.5593333333333337E-3</v>
      </c>
      <c r="AA64" s="59">
        <v>6.9216666666666662E-3</v>
      </c>
      <c r="AB64" s="59"/>
      <c r="AC64" s="59"/>
      <c r="AD64" s="59">
        <v>6.7405E-3</v>
      </c>
      <c r="AE64" s="65"/>
    </row>
    <row r="65" spans="3:31">
      <c r="J65" t="s">
        <v>176</v>
      </c>
      <c r="K65" t="s">
        <v>177</v>
      </c>
      <c r="L65" t="s">
        <v>180</v>
      </c>
      <c r="M65" s="19" t="s">
        <v>180</v>
      </c>
      <c r="N65" s="59">
        <v>1.234532</v>
      </c>
      <c r="O65" s="59">
        <v>1.2525409999999999</v>
      </c>
      <c r="P65" s="59">
        <v>1.2891760000000001</v>
      </c>
      <c r="Q65" s="59">
        <v>1.3146260000000001</v>
      </c>
      <c r="R65" s="59">
        <v>1.3361989999999999</v>
      </c>
      <c r="S65" s="59">
        <v>1.3555299999999999</v>
      </c>
      <c r="T65" s="59"/>
      <c r="U65" s="59"/>
      <c r="V65" s="59"/>
      <c r="W65" s="59"/>
      <c r="X65" s="59"/>
      <c r="Y65" s="59"/>
      <c r="Z65" s="59">
        <v>1.2587496666666667</v>
      </c>
      <c r="AA65" s="59">
        <v>1.3354516666666667</v>
      </c>
      <c r="AB65" s="59"/>
      <c r="AC65" s="59"/>
      <c r="AD65" s="59">
        <v>1.2971006666666667</v>
      </c>
      <c r="AE65" s="65"/>
    </row>
    <row r="66" spans="3:31">
      <c r="J66" t="s">
        <v>176</v>
      </c>
      <c r="K66" t="s">
        <v>177</v>
      </c>
      <c r="L66" t="s">
        <v>181</v>
      </c>
      <c r="M66" s="19" t="s">
        <v>181</v>
      </c>
      <c r="N66" s="59">
        <v>1.0346880000000001</v>
      </c>
      <c r="O66" s="59">
        <v>1.04114</v>
      </c>
      <c r="P66" s="59">
        <v>1.078589</v>
      </c>
      <c r="Q66" s="59">
        <v>1.1237630000000001</v>
      </c>
      <c r="R66" s="59">
        <v>1.127866</v>
      </c>
      <c r="S66" s="59">
        <v>1.152088</v>
      </c>
      <c r="T66" s="59"/>
      <c r="U66" s="59"/>
      <c r="V66" s="59"/>
      <c r="W66" s="59"/>
      <c r="X66" s="59"/>
      <c r="Y66" s="59"/>
      <c r="Z66" s="59">
        <v>1.0514723333333333</v>
      </c>
      <c r="AA66" s="59">
        <v>1.1345723333333335</v>
      </c>
      <c r="AB66" s="59"/>
      <c r="AC66" s="59"/>
      <c r="AD66" s="59">
        <v>1.0930223333333333</v>
      </c>
      <c r="AE66" s="65"/>
    </row>
    <row r="67" spans="3:31" ht="16" thickBot="1">
      <c r="J67" t="s">
        <v>176</v>
      </c>
      <c r="K67" t="s">
        <v>177</v>
      </c>
      <c r="L67" s="1" t="s">
        <v>182</v>
      </c>
      <c r="M67" s="20" t="s">
        <v>182</v>
      </c>
      <c r="N67" s="95">
        <v>0.69440400000000002</v>
      </c>
      <c r="O67" s="95">
        <v>0.69909900000000003</v>
      </c>
      <c r="P67" s="95">
        <v>0.69613899999999995</v>
      </c>
      <c r="Q67" s="95">
        <v>0.715499</v>
      </c>
      <c r="R67" s="95">
        <v>0.72141100000000002</v>
      </c>
      <c r="S67" s="95">
        <v>0.73096499999999998</v>
      </c>
      <c r="T67" s="95"/>
      <c r="U67" s="95"/>
      <c r="V67" s="95"/>
      <c r="W67" s="95"/>
      <c r="X67" s="95"/>
      <c r="Y67" s="95"/>
      <c r="Z67" s="63">
        <v>0.6965473333333333</v>
      </c>
      <c r="AA67" s="63">
        <v>0.72262499999999996</v>
      </c>
      <c r="AB67" s="63"/>
      <c r="AC67" s="63"/>
      <c r="AD67" s="63">
        <v>0.70958616666666663</v>
      </c>
      <c r="AE67" s="64"/>
    </row>
    <row r="68" spans="3:31">
      <c r="M68" s="42"/>
    </row>
    <row r="69" spans="3:31">
      <c r="M69" s="6" t="s">
        <v>183</v>
      </c>
      <c r="N69" s="21"/>
      <c r="O69" s="74"/>
      <c r="P69" s="21"/>
      <c r="Q69" s="21"/>
      <c r="R69" s="21"/>
      <c r="S69" s="21"/>
      <c r="T69" s="21"/>
      <c r="U69" s="21"/>
      <c r="V69" s="21"/>
      <c r="W69" s="21"/>
      <c r="X69" s="21"/>
      <c r="Y69" s="21"/>
      <c r="Z69" s="21"/>
      <c r="AA69" s="21"/>
      <c r="AB69" s="21"/>
      <c r="AC69" s="21"/>
      <c r="AD69" s="21"/>
    </row>
    <row r="70" spans="3:31">
      <c r="M70" s="6" t="s">
        <v>184</v>
      </c>
      <c r="N70" s="21"/>
      <c r="O70" s="74"/>
      <c r="P70" s="21"/>
      <c r="Q70" s="21"/>
      <c r="R70" s="21"/>
      <c r="S70" s="21"/>
      <c r="T70" s="21"/>
      <c r="U70" s="21"/>
      <c r="V70" s="21"/>
      <c r="W70" s="21"/>
      <c r="X70" s="21"/>
      <c r="Y70" s="21"/>
      <c r="Z70" s="21"/>
      <c r="AA70" s="21"/>
      <c r="AB70" s="21"/>
      <c r="AC70" s="21"/>
      <c r="AD70" s="21"/>
      <c r="AE70" s="18"/>
    </row>
    <row r="71" spans="3:31">
      <c r="M71" s="6" t="s">
        <v>185</v>
      </c>
      <c r="N71" s="22"/>
      <c r="O71" s="74"/>
      <c r="P71" s="22"/>
      <c r="Q71" s="22"/>
      <c r="R71" s="22"/>
      <c r="S71" s="22"/>
      <c r="T71" s="22"/>
      <c r="U71" s="22"/>
      <c r="V71" s="22"/>
      <c r="W71" s="21"/>
      <c r="X71" s="21"/>
      <c r="Y71" s="21"/>
      <c r="Z71" s="21"/>
      <c r="AA71" s="21"/>
      <c r="AB71" s="21"/>
      <c r="AC71" s="21"/>
      <c r="AD71" s="21"/>
      <c r="AE71" s="18"/>
    </row>
    <row r="72" spans="3:31">
      <c r="M72" s="6"/>
      <c r="N72" s="22"/>
      <c r="O72" s="22"/>
      <c r="P72" s="22"/>
      <c r="Q72" s="22"/>
      <c r="R72" s="22"/>
      <c r="S72" s="22"/>
      <c r="T72" s="22"/>
      <c r="U72" s="22"/>
      <c r="V72" s="22"/>
      <c r="W72" s="21"/>
      <c r="X72" s="21"/>
      <c r="Y72" s="21"/>
      <c r="Z72" s="21"/>
      <c r="AA72" s="21"/>
      <c r="AB72" s="21"/>
      <c r="AC72" s="21"/>
      <c r="AD72" s="21"/>
      <c r="AE72" s="18"/>
    </row>
    <row r="73" spans="3:31" ht="15.75" customHeight="1">
      <c r="M73" s="100" t="s">
        <v>186</v>
      </c>
      <c r="N73" s="100"/>
      <c r="O73" s="100"/>
      <c r="P73" s="100"/>
      <c r="Q73" s="100"/>
      <c r="R73" s="100"/>
      <c r="S73" s="100"/>
      <c r="T73" s="100"/>
      <c r="U73" s="100"/>
      <c r="V73" s="100"/>
      <c r="W73" s="100"/>
      <c r="X73" s="100"/>
      <c r="Y73" s="100"/>
      <c r="Z73" s="100"/>
      <c r="AA73" s="100"/>
      <c r="AB73" s="100"/>
      <c r="AC73" s="100"/>
      <c r="AD73" s="100"/>
      <c r="AE73" s="18"/>
    </row>
    <row r="74" spans="3:31">
      <c r="D74" s="51"/>
      <c r="M74" s="100"/>
      <c r="N74" s="100"/>
      <c r="O74" s="100"/>
      <c r="P74" s="100"/>
      <c r="Q74" s="100"/>
      <c r="R74" s="100"/>
      <c r="S74" s="100"/>
      <c r="T74" s="100"/>
      <c r="U74" s="100"/>
      <c r="V74" s="100"/>
      <c r="W74" s="100"/>
      <c r="X74" s="100"/>
      <c r="Y74" s="100"/>
      <c r="Z74" s="100"/>
      <c r="AA74" s="100"/>
      <c r="AB74" s="100"/>
      <c r="AC74" s="100"/>
      <c r="AD74" s="100"/>
      <c r="AE74" s="18"/>
    </row>
    <row r="75" spans="3:31">
      <c r="M75" s="100"/>
      <c r="N75" s="100"/>
      <c r="O75" s="100"/>
      <c r="P75" s="100"/>
      <c r="Q75" s="100"/>
      <c r="R75" s="100"/>
      <c r="S75" s="100"/>
      <c r="T75" s="100"/>
      <c r="U75" s="100"/>
      <c r="V75" s="100"/>
      <c r="W75" s="100"/>
      <c r="X75" s="100"/>
      <c r="Y75" s="100"/>
      <c r="Z75" s="100"/>
      <c r="AA75" s="100"/>
      <c r="AB75" s="100"/>
      <c r="AC75" s="100"/>
      <c r="AD75" s="100"/>
      <c r="AE75" s="18"/>
    </row>
    <row r="76" spans="3:31" ht="102.75" customHeight="1">
      <c r="M76" s="100"/>
      <c r="N76" s="100"/>
      <c r="O76" s="100"/>
      <c r="P76" s="100"/>
      <c r="Q76" s="100"/>
      <c r="R76" s="100"/>
      <c r="S76" s="100"/>
      <c r="T76" s="100"/>
      <c r="U76" s="100"/>
      <c r="V76" s="100"/>
      <c r="W76" s="100"/>
      <c r="X76" s="100"/>
      <c r="Y76" s="100"/>
      <c r="Z76" s="100"/>
      <c r="AA76" s="100"/>
      <c r="AB76" s="100"/>
      <c r="AC76" s="100"/>
      <c r="AD76" s="100"/>
      <c r="AE76" s="18"/>
    </row>
    <row r="77" spans="3:31">
      <c r="N77" s="38"/>
      <c r="O77" s="38"/>
      <c r="P77" s="38"/>
      <c r="Q77" s="38"/>
      <c r="R77" s="38"/>
      <c r="S77" s="38"/>
      <c r="T77" s="38"/>
      <c r="U77" s="38"/>
      <c r="V77" s="38"/>
      <c r="W77" s="38"/>
      <c r="X77" s="38"/>
      <c r="Y77" s="38"/>
      <c r="Z77" s="38"/>
      <c r="AA77" s="38"/>
      <c r="AB77" s="38"/>
      <c r="AC77" s="38"/>
      <c r="AD77" s="38"/>
    </row>
    <row r="79" spans="3:31">
      <c r="C79" s="1" t="s">
        <v>109</v>
      </c>
    </row>
    <row r="83" spans="4:16">
      <c r="O83" s="73"/>
    </row>
    <row r="84" spans="4:16">
      <c r="D84" s="80"/>
      <c r="E84" s="80"/>
    </row>
    <row r="85" spans="4:16">
      <c r="D85" s="80">
        <v>221670.84999999899</v>
      </c>
      <c r="E85" s="80">
        <v>213155.285714281</v>
      </c>
      <c r="N85" s="76"/>
      <c r="O85" s="76"/>
      <c r="P85" s="76"/>
    </row>
    <row r="87" spans="4:16">
      <c r="D87" s="78" t="e">
        <f>#REF!-D85</f>
        <v>#REF!</v>
      </c>
      <c r="E87" s="78" t="e">
        <f>#REF!-E85</f>
        <v>#REF!</v>
      </c>
      <c r="N87" s="77"/>
      <c r="O87" s="79"/>
      <c r="P87" s="77"/>
    </row>
  </sheetData>
  <mergeCells count="3">
    <mergeCell ref="M3:AD3"/>
    <mergeCell ref="M4:AD4"/>
    <mergeCell ref="M73:AD76"/>
  </mergeCells>
  <printOptions horizontalCentered="1" verticalCentered="1"/>
  <pageMargins left="0.1" right="0.1" top="0.15" bottom="0" header="0" footer="0"/>
  <pageSetup scale="47" orientation="landscape" r:id="rId1"/>
  <ignoredErrors>
    <ignoredError sqref="AB60:AC60 S62:AD62 T60:Y60 T61:Y61 AB61:AC61 T63:Y67 AB63:AC67"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bf703f1-3bd3-4d50-b412-db122d3ef98f" xsi:nil="true"/>
    <lcf76f155ced4ddcb4097134ff3c332f xmlns="3b738ba5-deed-4b6e-ace9-c1a731e6d65d">
      <Terms xmlns="http://schemas.microsoft.com/office/infopath/2007/PartnerControls"/>
    </lcf76f155ced4ddcb4097134ff3c332f>
    <_Flow_SignoffStatus xmlns="3b738ba5-deed-4b6e-ace9-c1a731e6d65d" xsi:nil="true"/>
    <_ip_UnifiedCompliancePolicyUIAction xmlns="http://schemas.microsoft.com/sharepoint/v3" xsi:nil="true"/>
    <_ip_UnifiedCompliancePolicyProperties xmlns="http://schemas.microsoft.com/sharepoint/v3" xsi:nil="true"/>
    <Notes xmlns="3b738ba5-deed-4b6e-ace9-c1a731e6d65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A268499FC438A469C174FC9CE51F541" ma:contentTypeVersion="22" ma:contentTypeDescription="Create a new document." ma:contentTypeScope="" ma:versionID="7556a2e49397bb3c3b5a2673981e2b2c">
  <xsd:schema xmlns:xsd="http://www.w3.org/2001/XMLSchema" xmlns:xs="http://www.w3.org/2001/XMLSchema" xmlns:p="http://schemas.microsoft.com/office/2006/metadata/properties" xmlns:ns1="http://schemas.microsoft.com/sharepoint/v3" xmlns:ns2="9bf703f1-3bd3-4d50-b412-db122d3ef98f" xmlns:ns3="3b738ba5-deed-4b6e-ace9-c1a731e6d65d" targetNamespace="http://schemas.microsoft.com/office/2006/metadata/properties" ma:root="true" ma:fieldsID="bb54c11ae820784bcd8f872d6e309f18" ns1:_="" ns2:_="" ns3:_="">
    <xsd:import namespace="http://schemas.microsoft.com/sharepoint/v3"/>
    <xsd:import namespace="9bf703f1-3bd3-4d50-b412-db122d3ef98f"/>
    <xsd:import namespace="3b738ba5-deed-4b6e-ace9-c1a731e6d6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lcf76f155ced4ddcb4097134ff3c332f" minOccurs="0"/>
                <xsd:element ref="ns2:TaxCatchAll" minOccurs="0"/>
                <xsd:element ref="ns3:MediaServiceLocation" minOccurs="0"/>
                <xsd:element ref="ns3:MediaServiceObjectDetectorVersions" minOccurs="0"/>
                <xsd:element ref="ns3:_Flow_SignoffStatus" minOccurs="0"/>
                <xsd:element ref="ns1:_ip_UnifiedCompliancePolicyProperties" minOccurs="0"/>
                <xsd:element ref="ns1:_ip_UnifiedCompliancePolicyUIAction" minOccurs="0"/>
                <xsd:element ref="ns3:MediaServiceSearchProperties" minOccurs="0"/>
                <xsd:element ref="ns3: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f703f1-3bd3-4d50-b412-db122d3ef98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2af3f2a-9fed-41ae-b0bc-243331442d7a}" ma:internalName="TaxCatchAll" ma:showField="CatchAllData" ma:web="9bf703f1-3bd3-4d50-b412-db122d3ef98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b738ba5-deed-4b6e-ace9-c1a731e6d6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be14640-9a31-43cd-b63a-c68e00fb36d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Sign-off status" ma:internalName="Sign_x002d_off_x0020_status">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Notes" ma:index="29" nillable="true" ma:displayName="Notes" ma:format="Dropdown" ma:internalName="Notes">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9CF81B-44D4-44FA-AD1B-E8A60BD9AAE0}">
  <ds:schemaRefs>
    <ds:schemaRef ds:uri="http://schemas.microsoft.com/office/2006/metadata/properties"/>
    <ds:schemaRef ds:uri="http://schemas.microsoft.com/office/infopath/2007/PartnerControls"/>
    <ds:schemaRef ds:uri="9bf703f1-3bd3-4d50-b412-db122d3ef98f"/>
    <ds:schemaRef ds:uri="3b738ba5-deed-4b6e-ace9-c1a731e6d65d"/>
    <ds:schemaRef ds:uri="http://schemas.microsoft.com/sharepoint/v3"/>
  </ds:schemaRefs>
</ds:datastoreItem>
</file>

<file path=customXml/itemProps2.xml><?xml version="1.0" encoding="utf-8"?>
<ds:datastoreItem xmlns:ds="http://schemas.openxmlformats.org/officeDocument/2006/customXml" ds:itemID="{B48D3125-607B-4202-AD57-3510D43241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bf703f1-3bd3-4d50-b412-db122d3ef98f"/>
    <ds:schemaRef ds:uri="3b738ba5-deed-4b6e-ace9-c1a731e6d6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07DFCD-D4EC-4C48-85E6-8EBEA249F7BD}">
  <ds:schemaRefs>
    <ds:schemaRef ds:uri="http://schemas.microsoft.com/sharepoint/v3/contenttype/forms"/>
  </ds:schemaRefs>
</ds:datastoreItem>
</file>

<file path=docMetadata/LabelInfo.xml><?xml version="1.0" encoding="utf-8"?>
<clbl:labelList xmlns:clbl="http://schemas.microsoft.com/office/2020/mipLabelMetadata">
  <clbl:label id="{97fc4263-1457-426b-8f86-27e8fe5c208c}" enabled="0" method="" siteId="{97fc4263-1457-426b-8f86-27e8fe5c20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2025</vt:lpstr>
      <vt:lpstr>'2025'!Print_Area</vt:lpstr>
    </vt:vector>
  </TitlesOfParts>
  <Manager/>
  <Company>Chicago Board Options Exchange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dzaccaro@cboe.com</dc:creator>
  <cp:keywords/>
  <dc:description/>
  <cp:lastModifiedBy>Fay, Daniel</cp:lastModifiedBy>
  <cp:revision/>
  <dcterms:created xsi:type="dcterms:W3CDTF">2016-05-24T14:38:08Z</dcterms:created>
  <dcterms:modified xsi:type="dcterms:W3CDTF">2025-07-09T16:45:11Z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0x010100BA268499FC438A469C174FC9CE51F541</vt:lpwstr>
  </property>
  <property fmtid="{D5CDD505-2E9C-101B-9397-08002B2CF9AE}" pid="3" name="MediaServiceImageTags">
    <vt:lpwstr/>
  </property>
</Properties>
</file>